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 ENERO\"/>
    </mc:Choice>
  </mc:AlternateContent>
  <xr:revisionPtr revIDLastSave="0" documentId="8_{AE8FC7A8-DD04-44A8-A34C-5A08678678E0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I73" i="1"/>
  <c r="J73" i="1"/>
  <c r="K73" i="1"/>
  <c r="L73" i="1"/>
  <c r="G73" i="1"/>
  <c r="H72" i="1"/>
  <c r="I72" i="1"/>
  <c r="L72" i="1" s="1"/>
  <c r="H71" i="1"/>
  <c r="I71" i="1"/>
  <c r="L71" i="1" s="1"/>
  <c r="I64" i="1"/>
  <c r="H64" i="1"/>
  <c r="L64" i="1" s="1"/>
  <c r="I63" i="1"/>
  <c r="H63" i="1"/>
  <c r="L63" i="1" s="1"/>
  <c r="I27" i="1"/>
  <c r="H27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I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L57" i="1" l="1"/>
  <c r="L27" i="1"/>
  <c r="L56" i="1"/>
  <c r="L31" i="1"/>
  <c r="L55" i="1"/>
  <c r="L54" i="1"/>
  <c r="L30" i="1"/>
  <c r="L51" i="1"/>
  <c r="L53" i="1"/>
  <c r="L66" i="1"/>
  <c r="L35" i="1"/>
  <c r="L70" i="1"/>
  <c r="L20" i="1"/>
  <c r="L26" i="1"/>
  <c r="L69" i="1"/>
  <c r="L38" i="1"/>
  <c r="L34" i="1"/>
  <c r="L29" i="1"/>
  <c r="L50" i="1"/>
  <c r="L25" i="1"/>
  <c r="L61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0" i="1"/>
</calcChain>
</file>

<file path=xl/sharedStrings.xml><?xml version="1.0" encoding="utf-8"?>
<sst xmlns="http://schemas.openxmlformats.org/spreadsheetml/2006/main" count="295" uniqueCount="135">
  <si>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</si>
  <si>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</si>
  <si>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</si>
  <si>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</si>
  <si>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</si>
  <si>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</si>
  <si>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</si>
  <si>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</si>
  <si>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</si>
  <si>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</si>
  <si>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</si>
  <si>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</si>
  <si>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</si>
  <si>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</si>
  <si>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</si>
  <si>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</si>
  <si>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</si>
  <si>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</si>
  <si>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</si>
  <si>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</si>
  <si>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</si>
  <si>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</si>
  <si>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</si>
  <si>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</si>
  <si>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</si>
  <si>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</si>
  <si>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</si>
  <si>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</si>
  <si>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</si>
  <si>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</si>
  <si>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</si>
  <si>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</si>
  <si>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</si>
  <si>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</si>
  <si>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</si>
  <si>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</si>
  <si>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</si>
  <si>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</si>
  <si>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</si>
  <si>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</si>
  <si>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</si>
  <si>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</si>
  <si>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</si>
  <si>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</si>
  <si>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</si>
  <si>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</si>
  <si>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</si>
  <si>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</si>
  <si>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</si>
  <si>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</si>
  <si>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</si>
  <si>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</si>
  <si>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</si>
  <si>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</si>
  <si>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</si>
  <si>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</si>
  <si>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</si>
  <si>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</si>
  <si>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</si>
  <si>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</si>
  <si>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</si>
  <si>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</si>
  <si>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</si>
  <si>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</si>
  <si>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</si>
  <si>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</si>
  <si>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</si>
  <si>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</si>
  <si>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</si>
  <si>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</si>
  <si>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</si>
  <si>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</si>
  <si>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</si>
  <si>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</si>
  <si>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</si>
  <si>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</si>
  <si>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</si>
  <si>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</si>
  <si>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</si>
  <si>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</si>
  <si>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</si>
  <si>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</si>
  <si>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</si>
  <si>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</si>
  <si>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</si>
  <si>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</si>
  <si>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</si>
  <si>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</si>
  <si>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</si>
  <si>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</si>
  <si>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</si>
  <si>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</si>
  <si>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</si>
  <si>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</si>
  <si>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</si>
  <si>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</si>
  <si>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</si>
  <si>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</si>
  <si>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</si>
  <si>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</si>
  <si>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</si>
  <si>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</si>
  <si>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</si>
  <si>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</si>
  <si>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</si>
  <si>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</si>
  <si>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</si>
  <si>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</si>
  <si>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</si>
  <si>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</si>
  <si>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</si>
  <si>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</si>
  <si>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</si>
  <si>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</si>
  <si>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</si>
  <si>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</si>
  <si>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</si>
  <si>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</si>
  <si>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</si>
  <si>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</si>
  <si>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</si>
  <si>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</si>
  <si>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</si>
  <si>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</si>
  <si>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</si>
  <si>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DISEÑADOR GRAFICO</t>
  </si>
  <si>
    <t>IVAN MORONTA</t>
  </si>
  <si>
    <t>ANDRES AYBAR</t>
  </si>
  <si>
    <t>ANALISTA INVESTIGACION</t>
  </si>
  <si>
    <t>PERIODO PROBATORIO</t>
  </si>
  <si>
    <t>ROSMERY LIBURD</t>
  </si>
  <si>
    <t>AURIS REYES</t>
  </si>
  <si>
    <t>CORRESPONDIENTE AL MES DE ENERO DEL 2026</t>
  </si>
  <si>
    <t>LISA PAREDES</t>
  </si>
  <si>
    <t>COORD. DE REGISTRO Y ADMISIONES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</si>
</sst>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7"/>
  <sheetViews>
    <sheetView tabSelected="1" zoomScale="80" zoomScaleNormal="80" workbookViewId="0">
      <selection activeCell="R90" sqref="R89:R90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 x14ac:dyDescent="0.25">
      <c r="A11" s="22"/>
      <c r="B11" s="31" t="s">
        <v>3</v>
      </c>
      <c r="C11" s="31"/>
      <c r="D11" s="31"/>
      <c r="E11" s="31"/>
      <c r="F11" s="3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14748.5</v>
      </c>
      <c r="L12" s="11">
        <f>+G12-H12-I12-J12-K12</f>
        <v>188415.02999999997</v>
      </c>
    </row>
    <row r="13" spans="1:12" ht="19.5" customHeight="1" x14ac:dyDescent="0.25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2980.42</v>
      </c>
      <c r="L16" s="11">
        <f t="shared" ref="L16" si="2">+G16-H16-I16-J16-K16</f>
        <v>71947.460000000006</v>
      </c>
    </row>
    <row r="17" spans="1:14" ht="21" customHeight="1" x14ac:dyDescent="0.25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10125.25</v>
      </c>
      <c r="L17" s="11">
        <f>+G17-H17-I17-J17-K17</f>
        <v>54132.87</v>
      </c>
    </row>
    <row r="18" spans="1:14" ht="21.75" customHeight="1" x14ac:dyDescent="0.25">
      <c r="A18" s="7">
        <v>7</v>
      </c>
      <c r="B18" s="9" t="s">
        <v>22</v>
      </c>
      <c r="C18" s="8" t="s">
        <v>72</v>
      </c>
      <c r="D18" s="9" t="s">
        <v>23</v>
      </c>
      <c r="E18" s="9" t="s">
        <v>82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4984.5200000000004</v>
      </c>
      <c r="K18" s="11">
        <v>2976.82</v>
      </c>
      <c r="L18" s="11">
        <f>+G18-H18-I18-J18-K18</f>
        <v>57901.659999999996</v>
      </c>
    </row>
    <row r="19" spans="1:14" ht="27" customHeight="1" x14ac:dyDescent="0.25">
      <c r="A19" s="7">
        <v>8</v>
      </c>
      <c r="B19" s="9" t="s">
        <v>91</v>
      </c>
      <c r="C19" s="8" t="s">
        <v>71</v>
      </c>
      <c r="D19" s="9" t="s">
        <v>3</v>
      </c>
      <c r="E19" s="9" t="s">
        <v>116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4446.7299999999996</v>
      </c>
      <c r="L19" s="11">
        <f>+G19-H19-I19-J19-K19</f>
        <v>25662.07</v>
      </c>
    </row>
    <row r="20" spans="1:14" ht="15.75" customHeight="1" x14ac:dyDescent="0.25">
      <c r="A20" s="7">
        <v>9</v>
      </c>
      <c r="B20" s="8" t="s">
        <v>101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2644.93</v>
      </c>
      <c r="L20" s="11">
        <f>+G20-H20-I20-J20-K20</f>
        <v>35348.18</v>
      </c>
    </row>
    <row r="21" spans="1:14" ht="15.75" customHeight="1" x14ac:dyDescent="0.25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8793.23</v>
      </c>
      <c r="K21" s="11">
        <v>4789</v>
      </c>
      <c r="L21" s="11">
        <f>+G21-H21-I21-J21-K21</f>
        <v>71098.77</v>
      </c>
    </row>
    <row r="22" spans="1:14" ht="23.25" customHeight="1" x14ac:dyDescent="0.25">
      <c r="A22" s="7"/>
      <c r="B22" s="31" t="s">
        <v>83</v>
      </c>
      <c r="C22" s="31"/>
      <c r="D22" s="31"/>
      <c r="E22" s="31"/>
      <c r="F22" s="3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13</v>
      </c>
      <c r="B25" s="9" t="s">
        <v>80</v>
      </c>
      <c r="C25" s="8" t="s">
        <v>72</v>
      </c>
      <c r="D25" s="8" t="s">
        <v>46</v>
      </c>
      <c r="E25" s="9" t="s">
        <v>81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4281.3599999999997</v>
      </c>
      <c r="L25" s="11">
        <f t="shared" ref="L25:L30" si="3">+G25-H25-I25-J25-K25</f>
        <v>36910.81</v>
      </c>
    </row>
    <row r="26" spans="1:14" ht="23.25" customHeight="1" x14ac:dyDescent="0.25">
      <c r="A26" s="7">
        <v>14</v>
      </c>
      <c r="B26" s="8" t="s">
        <v>102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160.38</v>
      </c>
      <c r="K26" s="11">
        <v>1083.55</v>
      </c>
      <c r="L26" s="11">
        <f t="shared" ref="L26:L27" si="6">+G26-H26-I26-J26-K26</f>
        <v>34510.270000000004</v>
      </c>
    </row>
    <row r="27" spans="1:14" ht="23.25" customHeight="1" x14ac:dyDescent="0.25">
      <c r="A27" s="7">
        <v>15</v>
      </c>
      <c r="B27" s="8" t="s">
        <v>131</v>
      </c>
      <c r="C27" s="8" t="s">
        <v>71</v>
      </c>
      <c r="D27" s="8" t="s">
        <v>46</v>
      </c>
      <c r="E27" s="9" t="s">
        <v>125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2030.4</v>
      </c>
      <c r="L27" s="11">
        <f t="shared" si="6"/>
        <v>39161.769999999997</v>
      </c>
    </row>
    <row r="28" spans="1:14" ht="23.25" customHeight="1" x14ac:dyDescent="0.25">
      <c r="A28" s="7"/>
      <c r="B28" s="31" t="s">
        <v>84</v>
      </c>
      <c r="C28" s="31"/>
      <c r="D28" s="31"/>
      <c r="E28" s="31"/>
      <c r="F28" s="3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13977.67</v>
      </c>
      <c r="K29" s="25">
        <v>13761.54</v>
      </c>
      <c r="L29" s="11">
        <f t="shared" si="3"/>
        <v>75759.790000000008</v>
      </c>
    </row>
    <row r="30" spans="1:14" ht="23.25" customHeight="1" x14ac:dyDescent="0.25">
      <c r="A30" s="7">
        <v>17</v>
      </c>
      <c r="B30" s="9" t="s">
        <v>52</v>
      </c>
      <c r="C30" s="8" t="s">
        <v>72</v>
      </c>
      <c r="D30" s="14" t="s">
        <v>49</v>
      </c>
      <c r="E30" s="9" t="s">
        <v>90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4984.5200000000004</v>
      </c>
      <c r="K30" s="11">
        <v>5364.71</v>
      </c>
      <c r="L30" s="11">
        <f t="shared" si="3"/>
        <v>55513.77</v>
      </c>
    </row>
    <row r="31" spans="1:14" ht="23.25" customHeight="1" x14ac:dyDescent="0.25">
      <c r="A31" s="7">
        <v>18</v>
      </c>
      <c r="B31" s="9" t="s">
        <v>6</v>
      </c>
      <c r="C31" s="8" t="s">
        <v>71</v>
      </c>
      <c r="D31" s="14" t="s">
        <v>49</v>
      </c>
      <c r="E31" s="9" t="s">
        <v>111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96</v>
      </c>
      <c r="C32" s="8" t="s">
        <v>72</v>
      </c>
      <c r="D32" s="14" t="s">
        <v>49</v>
      </c>
      <c r="E32" s="9" t="s">
        <v>89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295.82</v>
      </c>
      <c r="K32" s="11">
        <v>10795.99</v>
      </c>
      <c r="L32" s="11">
        <f>+G32-H32-I32-J32-K32</f>
        <v>27485.090000000004</v>
      </c>
    </row>
    <row r="33" spans="1:14" ht="23.25" customHeight="1" x14ac:dyDescent="0.25">
      <c r="A33" s="7"/>
      <c r="B33" s="31" t="s">
        <v>85</v>
      </c>
      <c r="C33" s="31"/>
      <c r="D33" s="31"/>
      <c r="E33" s="31"/>
      <c r="F33" s="3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9692.3799999999992</v>
      </c>
      <c r="L34" s="11">
        <f>+G34-H34-I34-J34-K34</f>
        <v>79349</v>
      </c>
    </row>
    <row r="35" spans="1:14" ht="27" customHeight="1" x14ac:dyDescent="0.25">
      <c r="A35" s="7">
        <v>21</v>
      </c>
      <c r="B35" s="8" t="s">
        <v>27</v>
      </c>
      <c r="C35" s="8" t="s">
        <v>72</v>
      </c>
      <c r="D35" s="9" t="s">
        <v>47</v>
      </c>
      <c r="E35" s="9" t="s">
        <v>117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225</v>
      </c>
      <c r="L35" s="11">
        <f>+G35-H35-I35-J35-K35</f>
        <v>64033.120000000003</v>
      </c>
      <c r="N35" s="28"/>
    </row>
    <row r="36" spans="1:14" ht="23.25" customHeight="1" x14ac:dyDescent="0.25">
      <c r="A36" s="7"/>
      <c r="B36" s="31" t="s">
        <v>86</v>
      </c>
      <c r="C36" s="31"/>
      <c r="D36" s="31"/>
      <c r="E36" s="31"/>
      <c r="F36" s="3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108</v>
      </c>
      <c r="C37" s="8" t="s">
        <v>71</v>
      </c>
      <c r="D37" s="9" t="s">
        <v>86</v>
      </c>
      <c r="E37" s="9" t="s">
        <v>109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11625.42</v>
      </c>
      <c r="K37" s="11">
        <v>2569.58</v>
      </c>
      <c r="L37" s="11">
        <f>+G37-H37-I37-J37-K37</f>
        <v>79895</v>
      </c>
    </row>
    <row r="38" spans="1:14" ht="23.25" customHeight="1" x14ac:dyDescent="0.25">
      <c r="A38" s="7">
        <v>23</v>
      </c>
      <c r="B38" s="9" t="s">
        <v>97</v>
      </c>
      <c r="C38" s="8" t="s">
        <v>71</v>
      </c>
      <c r="D38" s="9" t="s">
        <v>86</v>
      </c>
      <c r="E38" s="9" t="s">
        <v>98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2682.75</v>
      </c>
      <c r="L38" s="11">
        <f>+G38-H38-I38-J38-K38</f>
        <v>38509.42</v>
      </c>
    </row>
    <row r="39" spans="1:14" ht="23.25" customHeight="1" x14ac:dyDescent="0.25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31" t="s">
        <v>87</v>
      </c>
      <c r="C40" s="31"/>
      <c r="D40" s="31"/>
      <c r="E40" s="31"/>
      <c r="F40" s="3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14457.62</v>
      </c>
      <c r="K41" s="11">
        <v>7380.13</v>
      </c>
      <c r="L41" s="11">
        <f t="shared" ref="L41:L48" si="9">+G41-H41-I41-J41-K41</f>
        <v>81661.25</v>
      </c>
    </row>
    <row r="42" spans="1:14" ht="23.25" customHeight="1" x14ac:dyDescent="0.25">
      <c r="A42" s="7">
        <v>26</v>
      </c>
      <c r="B42" s="9" t="s">
        <v>105</v>
      </c>
      <c r="C42" s="8" t="s">
        <v>72</v>
      </c>
      <c r="D42" s="9" t="s">
        <v>48</v>
      </c>
      <c r="E42" s="9" t="s">
        <v>104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3993.11</v>
      </c>
      <c r="L42" s="11">
        <f t="shared" si="9"/>
        <v>52737.81</v>
      </c>
    </row>
    <row r="43" spans="1:14" ht="23.25" customHeight="1" x14ac:dyDescent="0.25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3908.42</v>
      </c>
      <c r="L43" s="11">
        <f t="shared" si="9"/>
        <v>40882.699999999997</v>
      </c>
    </row>
    <row r="44" spans="1:14" ht="23.25" customHeight="1" x14ac:dyDescent="0.25">
      <c r="A44" s="7">
        <v>28</v>
      </c>
      <c r="B44" s="9" t="s">
        <v>14</v>
      </c>
      <c r="C44" s="8" t="s">
        <v>71</v>
      </c>
      <c r="D44" s="9" t="s">
        <v>48</v>
      </c>
      <c r="E44" s="9" t="s">
        <v>99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2615.73</v>
      </c>
      <c r="L44" s="11">
        <f t="shared" si="9"/>
        <v>35377.379999999997</v>
      </c>
    </row>
    <row r="45" spans="1:14" ht="23.25" customHeight="1" x14ac:dyDescent="0.25">
      <c r="A45" s="7">
        <v>29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125</v>
      </c>
      <c r="L45" s="11">
        <f t="shared" si="9"/>
        <v>25279.3</v>
      </c>
    </row>
    <row r="46" spans="1:14" ht="23.25" customHeight="1" x14ac:dyDescent="0.25">
      <c r="A46" s="7">
        <v>30</v>
      </c>
      <c r="B46" s="9" t="s">
        <v>92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1293.2</v>
      </c>
      <c r="L46" s="11">
        <f t="shared" si="9"/>
        <v>23264.29</v>
      </c>
    </row>
    <row r="47" spans="1:14" ht="23.25" customHeight="1" x14ac:dyDescent="0.25">
      <c r="A47" s="7">
        <v>31</v>
      </c>
      <c r="B47" s="9" t="s">
        <v>93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4069.52</v>
      </c>
      <c r="L47" s="11">
        <f t="shared" si="9"/>
        <v>16630.28</v>
      </c>
    </row>
    <row r="48" spans="1:14" ht="23.25" customHeight="1" x14ac:dyDescent="0.25">
      <c r="A48" s="7">
        <v>32</v>
      </c>
      <c r="B48" s="8" t="s">
        <v>94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3411.66</v>
      </c>
      <c r="L48" s="11">
        <f t="shared" si="9"/>
        <v>17288.14</v>
      </c>
    </row>
    <row r="49" spans="1:12" ht="23.25" customHeight="1" x14ac:dyDescent="0.25">
      <c r="A49" s="7">
        <v>33</v>
      </c>
      <c r="B49" s="8" t="s">
        <v>119</v>
      </c>
      <c r="C49" s="8" t="s">
        <v>72</v>
      </c>
      <c r="D49" s="9" t="s">
        <v>48</v>
      </c>
      <c r="E49" s="9" t="s">
        <v>103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1728.54</v>
      </c>
      <c r="L49" s="11">
        <f t="shared" ref="L49:L54" si="10">+G49-H49-I49-J49-K49</f>
        <v>29321.16</v>
      </c>
    </row>
    <row r="50" spans="1:12" ht="23.25" customHeight="1" x14ac:dyDescent="0.25">
      <c r="A50" s="7">
        <v>34</v>
      </c>
      <c r="B50" s="9" t="s">
        <v>106</v>
      </c>
      <c r="C50" s="8" t="s">
        <v>72</v>
      </c>
      <c r="D50" s="9" t="s">
        <v>48</v>
      </c>
      <c r="E50" s="9" t="s">
        <v>107</v>
      </c>
      <c r="F50" s="12" t="s">
        <v>65</v>
      </c>
      <c r="G50" s="11">
        <v>45000</v>
      </c>
      <c r="H50" s="11">
        <f t="shared" ref="H50:H57" si="11">+G50*2.87%</f>
        <v>1291.5</v>
      </c>
      <c r="I50" s="11">
        <f t="shared" ref="I50:I57" si="12">+G50*3.04%</f>
        <v>1368</v>
      </c>
      <c r="J50" s="11">
        <v>1148.33</v>
      </c>
      <c r="K50" s="11">
        <v>1476.73</v>
      </c>
      <c r="L50" s="11">
        <f t="shared" si="10"/>
        <v>39715.439999999995</v>
      </c>
    </row>
    <row r="51" spans="1:12" ht="23.25" customHeight="1" x14ac:dyDescent="0.25">
      <c r="A51" s="7">
        <v>35</v>
      </c>
      <c r="B51" s="9" t="s">
        <v>112</v>
      </c>
      <c r="C51" s="8" t="s">
        <v>72</v>
      </c>
      <c r="D51" s="9" t="s">
        <v>48</v>
      </c>
      <c r="E51" s="9" t="s">
        <v>113</v>
      </c>
      <c r="F51" s="12" t="s">
        <v>65</v>
      </c>
      <c r="G51" s="11">
        <v>65000</v>
      </c>
      <c r="H51" s="11">
        <f t="shared" si="11"/>
        <v>1865.5</v>
      </c>
      <c r="I51" s="11">
        <f t="shared" si="12"/>
        <v>1976</v>
      </c>
      <c r="J51" s="11">
        <v>4043.62</v>
      </c>
      <c r="K51" s="11">
        <v>7120.43</v>
      </c>
      <c r="L51" s="11">
        <f t="shared" si="10"/>
        <v>49994.45</v>
      </c>
    </row>
    <row r="52" spans="1:12" ht="23.25" customHeight="1" x14ac:dyDescent="0.25">
      <c r="A52" s="7">
        <v>36</v>
      </c>
      <c r="B52" s="8" t="s">
        <v>36</v>
      </c>
      <c r="C52" s="8" t="s">
        <v>71</v>
      </c>
      <c r="D52" s="9" t="s">
        <v>48</v>
      </c>
      <c r="E52" s="9" t="s">
        <v>114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160.38</v>
      </c>
      <c r="K52" s="11">
        <v>877.35</v>
      </c>
      <c r="L52" s="11">
        <f t="shared" si="10"/>
        <v>34716.470000000008</v>
      </c>
    </row>
    <row r="53" spans="1:12" ht="23.25" customHeight="1" x14ac:dyDescent="0.25">
      <c r="A53" s="7">
        <v>37</v>
      </c>
      <c r="B53" s="8" t="s">
        <v>115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2233.2800000000002</v>
      </c>
      <c r="L53" s="11">
        <f t="shared" si="10"/>
        <v>23171.02</v>
      </c>
    </row>
    <row r="54" spans="1:12" ht="23.25" customHeight="1" x14ac:dyDescent="0.25">
      <c r="A54" s="7">
        <v>38</v>
      </c>
      <c r="B54" s="8" t="s">
        <v>123</v>
      </c>
      <c r="C54" s="8" t="s">
        <v>72</v>
      </c>
      <c r="D54" s="9" t="s">
        <v>48</v>
      </c>
      <c r="E54" s="9" t="s">
        <v>103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1508.35</v>
      </c>
      <c r="L54" s="11">
        <f t="shared" si="10"/>
        <v>29541.350000000002</v>
      </c>
    </row>
    <row r="55" spans="1:12" ht="23.25" customHeight="1" x14ac:dyDescent="0.25">
      <c r="A55" s="7">
        <v>39</v>
      </c>
      <c r="B55" s="8" t="s">
        <v>121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7" si="13">+G55-H55-I55-J55-K55</f>
        <v>22302.76</v>
      </c>
    </row>
    <row r="56" spans="1:12" ht="23.25" customHeight="1" x14ac:dyDescent="0.25">
      <c r="A56" s="7">
        <v>40</v>
      </c>
      <c r="B56" s="8" t="s">
        <v>122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3528.34</v>
      </c>
      <c r="L56" s="11">
        <f t="shared" si="13"/>
        <v>21875.96</v>
      </c>
    </row>
    <row r="57" spans="1:12" ht="23.25" customHeight="1" x14ac:dyDescent="0.25">
      <c r="A57" s="7">
        <v>41</v>
      </c>
      <c r="B57" s="8" t="s">
        <v>124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 x14ac:dyDescent="0.25">
      <c r="A58" s="7"/>
      <c r="B58" s="31" t="s">
        <v>95</v>
      </c>
      <c r="C58" s="31"/>
      <c r="D58" s="31"/>
      <c r="E58" s="31"/>
      <c r="F58" s="31"/>
      <c r="G58" s="29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24</v>
      </c>
      <c r="C59" s="8" t="s">
        <v>72</v>
      </c>
      <c r="D59" s="9" t="s">
        <v>42</v>
      </c>
      <c r="E59" s="9" t="s">
        <v>43</v>
      </c>
      <c r="F59" s="12" t="s">
        <v>65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7480.13</v>
      </c>
      <c r="L59" s="11">
        <f>+G59-H59-I59-J59-K59</f>
        <v>109788.25</v>
      </c>
    </row>
    <row r="60" spans="1:12" ht="23.25" customHeight="1" x14ac:dyDescent="0.25">
      <c r="A60" s="7">
        <v>43</v>
      </c>
      <c r="B60" s="9" t="s">
        <v>12</v>
      </c>
      <c r="C60" s="8" t="s">
        <v>72</v>
      </c>
      <c r="D60" s="9" t="s">
        <v>42</v>
      </c>
      <c r="E60" s="9" t="s">
        <v>13</v>
      </c>
      <c r="F60" s="12" t="s">
        <v>62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7175.05</v>
      </c>
      <c r="L60" s="11">
        <f>+G60-H60-I60-J60-K60</f>
        <v>49555.869999999995</v>
      </c>
    </row>
    <row r="61" spans="1:12" ht="39.75" customHeight="1" x14ac:dyDescent="0.25">
      <c r="A61" s="7">
        <v>44</v>
      </c>
      <c r="B61" s="8" t="s">
        <v>77</v>
      </c>
      <c r="C61" s="8" t="s">
        <v>72</v>
      </c>
      <c r="D61" s="9" t="s">
        <v>42</v>
      </c>
      <c r="E61" s="9" t="s">
        <v>78</v>
      </c>
      <c r="F61" s="12" t="s">
        <v>65</v>
      </c>
      <c r="G61" s="11">
        <v>75000</v>
      </c>
      <c r="H61" s="11">
        <f t="shared" ref="H61" si="14">+G61*2.87%</f>
        <v>2152.5</v>
      </c>
      <c r="I61" s="11">
        <f t="shared" ref="I61" si="15">+G61*3.04%</f>
        <v>2280</v>
      </c>
      <c r="J61" s="11">
        <v>6309.38</v>
      </c>
      <c r="K61" s="11">
        <v>1383.01</v>
      </c>
      <c r="L61" s="11">
        <f t="shared" ref="L61" si="16">+G61-H61-I61-J61-K61</f>
        <v>62875.11</v>
      </c>
    </row>
    <row r="62" spans="1:12" ht="35.25" customHeight="1" x14ac:dyDescent="0.25">
      <c r="A62" s="7">
        <v>45</v>
      </c>
      <c r="B62" s="8" t="s">
        <v>120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1724.2</v>
      </c>
      <c r="L62" s="11">
        <f t="shared" ref="L62:L64" si="17">+G62-H62-I62-J62-K62</f>
        <v>62533.920000000006</v>
      </c>
    </row>
    <row r="63" spans="1:12" ht="35.25" customHeight="1" x14ac:dyDescent="0.25">
      <c r="A63" s="7">
        <v>46</v>
      </c>
      <c r="B63" s="8" t="s">
        <v>126</v>
      </c>
      <c r="C63" s="8" t="s">
        <v>71</v>
      </c>
      <c r="D63" s="9" t="s">
        <v>42</v>
      </c>
      <c r="E63" s="9" t="s">
        <v>128</v>
      </c>
      <c r="F63" s="12" t="s">
        <v>129</v>
      </c>
      <c r="G63" s="11">
        <v>70000</v>
      </c>
      <c r="H63" s="11">
        <f t="shared" ref="H63:H64" si="18">+G63*2.87%</f>
        <v>2009</v>
      </c>
      <c r="I63" s="11">
        <f t="shared" ref="I63:I64" si="19">+G63*3.04%</f>
        <v>2128</v>
      </c>
      <c r="J63" s="11">
        <v>5368.48</v>
      </c>
      <c r="K63" s="11">
        <v>25</v>
      </c>
      <c r="L63" s="11">
        <f t="shared" si="17"/>
        <v>60469.520000000004</v>
      </c>
    </row>
    <row r="64" spans="1:12" ht="35.25" customHeight="1" x14ac:dyDescent="0.25">
      <c r="A64" s="7">
        <v>47</v>
      </c>
      <c r="B64" s="8" t="s">
        <v>127</v>
      </c>
      <c r="C64" s="8" t="s">
        <v>71</v>
      </c>
      <c r="D64" s="9" t="s">
        <v>42</v>
      </c>
      <c r="E64" s="9" t="s">
        <v>128</v>
      </c>
      <c r="F64" s="12" t="s">
        <v>129</v>
      </c>
      <c r="G64" s="11">
        <v>70000</v>
      </c>
      <c r="H64" s="11">
        <f t="shared" si="18"/>
        <v>2009</v>
      </c>
      <c r="I64" s="11">
        <f t="shared" si="19"/>
        <v>2128</v>
      </c>
      <c r="J64" s="11">
        <v>5368.48</v>
      </c>
      <c r="K64" s="11">
        <v>131.19999999999999</v>
      </c>
      <c r="L64" s="11">
        <f t="shared" si="17"/>
        <v>60363.320000000007</v>
      </c>
    </row>
    <row r="65" spans="1:12" ht="27" customHeight="1" x14ac:dyDescent="0.25">
      <c r="A65" s="7"/>
      <c r="B65" s="31" t="s">
        <v>88</v>
      </c>
      <c r="C65" s="31"/>
      <c r="D65" s="31"/>
      <c r="E65" s="31"/>
      <c r="F65" s="31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48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20">+G66*2.87%</f>
        <v>2152.5</v>
      </c>
      <c r="I66" s="11">
        <f>+G66*3.04%</f>
        <v>2280</v>
      </c>
      <c r="J66" s="11">
        <v>6309.38</v>
      </c>
      <c r="K66" s="11">
        <v>1637.13</v>
      </c>
      <c r="L66" s="11">
        <f>+G66-H66-I66-J66-K66</f>
        <v>62620.990000000005</v>
      </c>
    </row>
    <row r="67" spans="1:12" ht="35.25" customHeight="1" x14ac:dyDescent="0.25">
      <c r="A67" s="7">
        <v>49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20"/>
        <v>2152.5</v>
      </c>
      <c r="I67" s="11">
        <f>+G67*3.04%</f>
        <v>2280</v>
      </c>
      <c r="J67" s="11">
        <v>6309.38</v>
      </c>
      <c r="K67" s="11">
        <v>1149.44</v>
      </c>
      <c r="L67" s="11">
        <f>+G67-H67-I67-J67-K67</f>
        <v>63108.68</v>
      </c>
    </row>
    <row r="68" spans="1:12" ht="35.25" customHeight="1" x14ac:dyDescent="0.25">
      <c r="A68" s="7">
        <v>50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20"/>
        <v>2009</v>
      </c>
      <c r="I68" s="11">
        <f>+G68*3.04%</f>
        <v>2128</v>
      </c>
      <c r="J68" s="11">
        <v>5368.48</v>
      </c>
      <c r="K68" s="11">
        <v>3532.73</v>
      </c>
      <c r="L68" s="11">
        <f>+G68-H68-I68-J68-K68</f>
        <v>56961.79</v>
      </c>
    </row>
    <row r="69" spans="1:12" ht="22.5" customHeight="1" x14ac:dyDescent="0.25">
      <c r="A69" s="7">
        <v>51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21">+G69*2.87%</f>
        <v>1004.5</v>
      </c>
      <c r="I69" s="11">
        <f t="shared" ref="I69:I70" si="22">+G69*3.04%</f>
        <v>1064</v>
      </c>
      <c r="J69" s="11">
        <v>0</v>
      </c>
      <c r="K69" s="11">
        <v>3900.31</v>
      </c>
      <c r="L69" s="11">
        <f t="shared" ref="L69:L70" si="23">+G69-H69-I69-J69-K69</f>
        <v>29031.19</v>
      </c>
    </row>
    <row r="70" spans="1:12" ht="22.5" customHeight="1" x14ac:dyDescent="0.25">
      <c r="A70" s="7">
        <v>52</v>
      </c>
      <c r="B70" s="26" t="s">
        <v>110</v>
      </c>
      <c r="C70" s="8" t="s">
        <v>72</v>
      </c>
      <c r="D70" s="9" t="s">
        <v>45</v>
      </c>
      <c r="E70" s="27" t="s">
        <v>118</v>
      </c>
      <c r="F70" s="12" t="s">
        <v>63</v>
      </c>
      <c r="G70" s="11">
        <v>41000</v>
      </c>
      <c r="H70" s="11">
        <f t="shared" si="21"/>
        <v>1176.7</v>
      </c>
      <c r="I70" s="11">
        <f t="shared" si="22"/>
        <v>1246.4000000000001</v>
      </c>
      <c r="J70" s="11">
        <v>583.79</v>
      </c>
      <c r="K70" s="11">
        <v>1711.8</v>
      </c>
      <c r="L70" s="11">
        <f t="shared" si="23"/>
        <v>36281.31</v>
      </c>
    </row>
    <row r="71" spans="1:12" ht="22.5" customHeight="1" x14ac:dyDescent="0.25">
      <c r="A71" s="7">
        <v>53</v>
      </c>
      <c r="B71" s="26" t="s">
        <v>130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4">+G71*2.87%</f>
        <v>947.1</v>
      </c>
      <c r="I71" s="11">
        <f t="shared" ref="I71" si="25">+G71*3.04%</f>
        <v>1003.2</v>
      </c>
      <c r="J71" s="11">
        <v>0</v>
      </c>
      <c r="K71" s="11">
        <v>777.35</v>
      </c>
      <c r="L71" s="11">
        <f t="shared" ref="L71" si="26">+G71-H71-I71-J71-K71</f>
        <v>30272.350000000002</v>
      </c>
    </row>
    <row r="72" spans="1:12" ht="22.5" customHeight="1" x14ac:dyDescent="0.25">
      <c r="A72" s="7">
        <v>54</v>
      </c>
      <c r="B72" s="26" t="s">
        <v>133</v>
      </c>
      <c r="C72" s="8" t="s">
        <v>72</v>
      </c>
      <c r="D72" s="9" t="s">
        <v>45</v>
      </c>
      <c r="E72" s="27" t="s">
        <v>134</v>
      </c>
      <c r="F72" s="12" t="s">
        <v>129</v>
      </c>
      <c r="G72" s="11">
        <v>65000</v>
      </c>
      <c r="H72" s="11">
        <f t="shared" ref="H72" si="27">+G72*2.87%</f>
        <v>1865.5</v>
      </c>
      <c r="I72" s="11">
        <f t="shared" ref="I72" si="28">+G72*3.04%</f>
        <v>1976</v>
      </c>
      <c r="J72" s="11">
        <v>4427.58</v>
      </c>
      <c r="K72" s="11">
        <v>25</v>
      </c>
      <c r="L72" s="11">
        <f t="shared" ref="L72" si="29">+G72-H72-I72-J72-K72</f>
        <v>56705.919999999998</v>
      </c>
    </row>
    <row r="73" spans="1:12" x14ac:dyDescent="0.25">
      <c r="A73" s="7"/>
      <c r="B73" s="37" t="s">
        <v>37</v>
      </c>
      <c r="C73" s="38"/>
      <c r="D73" s="38"/>
      <c r="E73" s="38"/>
      <c r="F73" s="39"/>
      <c r="G73" s="16">
        <f>SUM(G12:G72)</f>
        <v>3549600</v>
      </c>
      <c r="H73" s="16">
        <f t="shared" ref="H73:L73" si="30">SUM(H12:H72)</f>
        <v>101873.52</v>
      </c>
      <c r="I73" s="16">
        <f t="shared" si="30"/>
        <v>106288.98</v>
      </c>
      <c r="J73" s="16">
        <f t="shared" si="30"/>
        <v>308629.71999999991</v>
      </c>
      <c r="K73" s="16">
        <f t="shared" si="30"/>
        <v>196181.52000000011</v>
      </c>
      <c r="L73" s="16">
        <f t="shared" si="30"/>
        <v>2836626.2600000002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35"/>
      <c r="B82" s="35"/>
      <c r="C82" s="35"/>
      <c r="D82" s="35"/>
      <c r="E82" s="35"/>
      <c r="F82" s="35"/>
      <c r="G82" s="35"/>
    </row>
    <row r="83" spans="1:12" ht="16.5" x14ac:dyDescent="0.25">
      <c r="A83" s="5"/>
      <c r="B83" s="5"/>
      <c r="C83" s="5"/>
      <c r="D83" s="6"/>
      <c r="E83" s="6"/>
      <c r="F83" s="5"/>
      <c r="G83" s="5"/>
    </row>
    <row r="84" spans="1:12" ht="18" x14ac:dyDescent="0.25">
      <c r="A84" s="36"/>
      <c r="B84" s="36"/>
      <c r="C84" s="36"/>
      <c r="D84" s="36"/>
      <c r="E84" s="36"/>
      <c r="F84" s="36"/>
      <c r="G84" s="36"/>
    </row>
    <row r="85" spans="1:12" ht="16.5" x14ac:dyDescent="0.25">
      <c r="A85" s="5"/>
      <c r="B85" s="5"/>
      <c r="C85" s="5"/>
      <c r="D85" s="5"/>
      <c r="E85" s="41" t="s">
        <v>79</v>
      </c>
      <c r="F85" s="41"/>
      <c r="G85" s="5"/>
    </row>
    <row r="86" spans="1:12" ht="16.5" x14ac:dyDescent="0.25">
      <c r="A86" s="34" t="s">
        <v>100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</sheetData>
  <mergeCells count="19">
    <mergeCell ref="B36:F36"/>
    <mergeCell ref="B40:F40"/>
    <mergeCell ref="B58:F58"/>
    <mergeCell ref="B65:F65"/>
    <mergeCell ref="A7:L7"/>
    <mergeCell ref="A87:L87"/>
    <mergeCell ref="A86:L86"/>
    <mergeCell ref="A80:G80"/>
    <mergeCell ref="A81:G81"/>
    <mergeCell ref="A82:G82"/>
    <mergeCell ref="A84:G84"/>
    <mergeCell ref="B73:F73"/>
    <mergeCell ref="A9:L9"/>
    <mergeCell ref="A8:L8"/>
    <mergeCell ref="E85:F85"/>
    <mergeCell ref="B11:F11"/>
    <mergeCell ref="B22:F22"/>
    <mergeCell ref="B28:F28"/>
    <mergeCell ref="B33:F33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2026-02-24T20:17:36Z</dcterms:modified>
</cp:coreProperties>
</file>