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2025-MAYO/"/>
    </mc:Choice>
  </mc:AlternateContent>
  <xr:revisionPtr revIDLastSave="0" documentId="8_{21765607-6A36-4F48-B69C-B200F8AC8BC9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2" i="5" l="1"/>
  <c r="H79" i="5"/>
  <c r="H78" i="5"/>
  <c r="H77" i="5"/>
  <c r="H76" i="5"/>
  <c r="H75" i="5"/>
  <c r="H74" i="5"/>
  <c r="H73" i="5"/>
  <c r="H72" i="5"/>
  <c r="H71" i="5"/>
  <c r="H70" i="5"/>
  <c r="H69" i="5"/>
  <c r="H68" i="5"/>
  <c r="H66" i="5"/>
  <c r="H65" i="5"/>
  <c r="H64" i="5"/>
  <c r="H63" i="5"/>
  <c r="H62" i="5"/>
  <c r="H50" i="5"/>
  <c r="H49" i="5"/>
  <c r="H48" i="5"/>
  <c r="H47" i="5"/>
  <c r="H45" i="5"/>
  <c r="H44" i="5"/>
  <c r="H43" i="5"/>
  <c r="H42" i="5"/>
  <c r="H41" i="5"/>
  <c r="H40" i="5"/>
  <c r="H39" i="5"/>
  <c r="H38" i="5"/>
  <c r="H37" i="5"/>
  <c r="H35" i="5"/>
  <c r="H34" i="5"/>
  <c r="H33" i="5"/>
  <c r="H30" i="5"/>
  <c r="H29" i="5"/>
  <c r="H28" i="5"/>
  <c r="H27" i="5"/>
  <c r="H26" i="5"/>
  <c r="H25" i="5"/>
  <c r="H24" i="5"/>
  <c r="H23" i="5"/>
  <c r="H22" i="5"/>
  <c r="G21" i="5"/>
  <c r="H21" i="5" s="1"/>
  <c r="G18" i="5"/>
  <c r="H17" i="5"/>
  <c r="G16" i="5"/>
  <c r="H16" i="5" s="1"/>
  <c r="H82" i="5" s="1"/>
  <c r="G15" i="5"/>
  <c r="G14" i="5"/>
  <c r="G82" i="5" s="1"/>
  <c r="G13" i="5"/>
  <c r="C56" i="6" l="1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<sst xmlns="http://schemas.openxmlformats.org/spreadsheetml/2006/main" count="586" uniqueCount="306">
  <si>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</si>
  <si>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</si>
  <si>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</si>
  <si>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</si>
  <si>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</si>
  <si>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</si>
  <si>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</si>
  <si>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</si>
  <si>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</si>
  <si>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</si>
  <si>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</si>
  <si>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</si>
  <si>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</si>
  <si>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</si>
  <si>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</si>
  <si>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</si>
  <si>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</si>
  <si>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</si>
  <si>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</si>
  <si>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</si>
  <si>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</si>
  <si>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</si>
  <si>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</si>
  <si>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</si>
  <si>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</si>
  <si>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</si>
  <si>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</si>
  <si>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</si>
  <si>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</si>
  <si>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</si>
  <si>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</si>
  <si>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</si>
  <si>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</si>
  <si>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</si>
  <si>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</si>
  <si>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</si>
  <si>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</si>
  <si>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</si>
  <si>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</si>
  <si>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</si>
  <si>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</si>
  <si>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</si>
  <si>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</si>
  <si>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</si>
  <si>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</si>
  <si>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</si>
  <si>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</si>
  <si>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</si>
  <si>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</si>
  <si>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</si>
  <si>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</si>
  <si>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</si>
  <si>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</si>
  <si>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</si>
  <si>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</si>
  <si>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</si>
  <si>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</si>
  <si>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</si>
  <si>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</si>
  <si>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</si>
  <si>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</si>
  <si>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</si>
  <si>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</si>
  <si>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</si>
  <si>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</si>
  <si>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</si>
  <si>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</si>
  <si>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</si>
  <si>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</si>
  <si>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</si>
  <si>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</si>
  <si>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</si>
  <si>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</si>
  <si>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</si>
  <si>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</si>
  <si>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</si>
  <si>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</si>
  <si>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</si>
  <si>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</si>
  <si>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</si>
  <si>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</si>
  <si>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</si>
  <si>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</si>
  <si>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</si>
  <si>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</si>
  <si>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</si>
  <si>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</si>
  <si>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</si>
  <si>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</si>
  <si>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</si>
  <si>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</si>
  <si>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</si>
  <si>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</si>
  <si>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</si>
  <si>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</si>
  <si>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</si>
  <si>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</si>
  <si>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</si>
  <si>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</si>
  <si>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</si>
  <si>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</si>
  <si>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</si>
  <si>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</si>
  <si>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</si>
  <si>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</si>
  <si>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</si>
  <si>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</si>
  <si>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</si>
  <si>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</si>
  <si>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</si>
  <si>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</si>
  <si>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</si>
  <si>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</si>
  <si>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</si>
  <si>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</si>
  <si>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</si>
  <si>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</si>
  <si>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</si>
  <si>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</si>
  <si>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</si>
  <si>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</si>
  <si>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</si>
  <si>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</si>
  <si>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</si>
  <si>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</si>
  <si>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</si>
  <si>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COMPANIA DOMINICANA DE TELEFONOS C POR A</t>
  </si>
  <si>
    <t>HUMANO SEGUROS S A</t>
  </si>
  <si>
    <t>MARGARITA FERNANDEZ FERNANDEZ DE SOTO</t>
  </si>
  <si>
    <t>COMPLETO</t>
  </si>
  <si>
    <t>GUARDIA PRESIDENCIAL</t>
  </si>
  <si>
    <t>CELALLA COMPANY, SRL</t>
  </si>
  <si>
    <t>PENDIENTE</t>
  </si>
  <si>
    <t>CORPORACION DEL ACUEDUCTO Y ALCANTARILLADO DE SANTO DOMINGO</t>
  </si>
  <si>
    <t>DELTA COMERCIAL, SA</t>
  </si>
  <si>
    <t>AYUNTAMIENTO DEL DISTRITO NACIONAL</t>
  </si>
  <si>
    <t>PLANETA AZUL, SA</t>
  </si>
  <si>
    <t>COMITÉ FLACSO DOMINICANA</t>
  </si>
  <si>
    <t>SOLUCIONES INTEGRALES, CAF, SRL</t>
  </si>
  <si>
    <t>B1500000001</t>
  </si>
  <si>
    <t>ALTAGRACIA ORQUIDEA MELO ENCARNACION</t>
  </si>
  <si>
    <t>B1500000008</t>
  </si>
  <si>
    <t>INVERSIONES DELECA, SRL</t>
  </si>
  <si>
    <t>PAGO FACT E450000004133,4850, POR CONCEPTO  SERVICIO DE AGUA PARA USO EN EL INSTITUTO NACIONAL DE MIGRACIÓN Y LA ESCUELA NACIONAL DE MIGRACIÓN, CORRESP. AL  MES ABRIL  2025, A FAVOR DE LA CAASD</t>
  </si>
  <si>
    <t>E450000004133,4850</t>
  </si>
  <si>
    <t>FACT. B1500000638 S/C  BS -0013414-2024 ,  POR DE SERV. DE MANTENIMIENTO DE LOS JARDINES DE ESTA INSTITUCIÓN Y LA ENM , CORRESPONDIENTE AL  ABRIL 2025, A FAVOR DE SOLUCIONES INTEGRALES.</t>
  </si>
  <si>
    <t>B1500000638</t>
  </si>
  <si>
    <t>PAGO FACT. B1500000098  POR CONCEPTO DE ALQUILER DE LOCAL DONDE FUNCIONA ESTA INSTITUCIÓN, CORRESPONDIENTE AL MES  ABRIL  2025, A  FAVOR DE CELALLA COMPANY.</t>
  </si>
  <si>
    <t>B1500000098</t>
  </si>
  <si>
    <t>PAGO A LA CUENTA 759336900 ,  FACT. E450000072376  POR CONCEPTO DE  SERVICIO TELEFÓNICO DEL INSTITUTO NACIONAL DE MIGRACIÓN Y LA ESCUELA NACIONAL DE MIGRACIÓN,CORRESPONDIENTE AL MES DE  ABRIL  2025, A FAVOR DE CLARO</t>
  </si>
  <si>
    <t xml:space="preserve">E450000072376  </t>
  </si>
  <si>
    <t>PAGO FACT B1500061759 Y B1500061770 POR CONCEPTO  SERVICIO DE RECOGIDA DE BASURA,  CORRESPONDIENTE AL MES ABRIL  2025,  DEL INSTITUTO NACIONAL DE MIGRACIÓN Y LA  ESCUELA NACIONAL DE MIGRACIÓN,  A FAVOR DEL AYUNTAMIENTO  DEL DISTR. NA</t>
  </si>
  <si>
    <t>B1500061759 Y B1500061770</t>
  </si>
  <si>
    <t>SUPLIORME, SRL</t>
  </si>
  <si>
    <t>PAGO FACT. B1500000239 S/OC 0054/25, POR ADQUISICIÓN DE BREAKERS INDUSTRIALES PARA USO DE ESTA INSTITUCIÓN, A FAVOR DE SUPLIORME, SRL.</t>
  </si>
  <si>
    <t>B1500000239</t>
  </si>
  <si>
    <t>ECONOMIA Y FRONTERA ECOFRONTERA, SRL</t>
  </si>
  <si>
    <t>PAGO FACT. B1500000002 S/OC 00031/25, POR SERV. DE GESTIÓN LOGÍSTICA PARA LA ENTREVISTAS PARA REALIZACIÓN DE LOS TALLERES EN FRONTERAS (DAJABON,ELIAS PIÑA, INDEP. Y PEDERNALES, TRABAJO DE CAMPO PARA EL DISEÑO DE POLÍTICAS DE CONTROL Y GESTIÓN DE FRONTERA.</t>
  </si>
  <si>
    <t>B1500000002</t>
  </si>
  <si>
    <t>COPY SOLUTIONS INTERNATIONALS S A</t>
  </si>
  <si>
    <t>PAGO FACT. E450000000604 ABONO A LA ORDEN COMPRA 00027/25, POR SERV. DE IMPRESIÓN DOCUMENTOS VARIOS PARA EL INM RD, A FAVOR DE COPY SOLUTIONS INTERNATIONALS S A.</t>
  </si>
  <si>
    <t>E450000000604</t>
  </si>
  <si>
    <t>PATIO COMUN, SRL</t>
  </si>
  <si>
    <t>PAGO FACT. B1500000136, S/OC 00021/25, POR SERV. DE COORDINACIÓN DOCENTE DEL CURSO ESPECIALIZADO: MIGRACION E INTERCULTURALIDAD , A FAVOR DE PATIO COMÚN</t>
  </si>
  <si>
    <t>B1500000136</t>
  </si>
  <si>
    <t>PAGO FACT. B1500000089 POR CONCEPTO DE ALQUILER DE LOCAL DONDE FUNCIONA LA ESCUELA NACIONAL DE MIGRACIÓN, CORRESPONDIENTE AL  MES DE ABRIL  2025, A FAVOR DE MARGARITA FERNANDEZ FERNANDEZ</t>
  </si>
  <si>
    <t>B1500000089</t>
  </si>
  <si>
    <t>ERIC DEL CARMEN GOMEZ GIL</t>
  </si>
  <si>
    <t>PAGO FACT. B1500000075 S/OC  00040/25 POR SERV DE FACILITACION DOCENTE PARA EL TALLER DERECHOS DE LA NIÑEZ EN MOVILIDAD, A FAVOR DE ERIC DEL CARMEN GOMEZ GIL</t>
  </si>
  <si>
    <t>B1500000075</t>
  </si>
  <si>
    <t>PAGO FACT. B1500000145 S/OC 00055/25, POR SERV. DE CONSULTORIA TÉCNICA PARA LA IMPREMENTACION DE PROGRAMAS FORMATIVOS DE INTRODUCCIÓN A LAS MIGRACIONES Y TRATA DE PERSONAS, FAVOR DE COMITÉ FLACSO REPÚBLICA DOMINICANA, INC.</t>
  </si>
  <si>
    <t>B1500000145</t>
  </si>
  <si>
    <t>PAGO FACT. B1500001677 S/OC 00041/25,POR SERV DE ALQUILER DE MINIBUS CON CAPACIDAD PARA 10 PERSONAS , A FAVOR DE LEASING AUTOMOTRIZ DEL SUR, SRL</t>
  </si>
  <si>
    <t>B1500001677</t>
  </si>
  <si>
    <t>PAGO FACT. B1500000137, S/OC 00069/25 POR SERV. DE FACILITACION DOCENTE PARA LA ESCUELA NACIONAL DE MIGRACION, A FAVOR DE PATIO COMÚN .</t>
  </si>
  <si>
    <t>B1500000137</t>
  </si>
  <si>
    <t>INTEGRACIONES TECNOLOGICAS M&amp;A, SRL</t>
  </si>
  <si>
    <t>PAGO FACT. B1500000434 S/OC 0049/25, POR SERV. DE SUSCRIPCIÓN DE LICENCIAS INFORMÁTICAS PARA USO DEL INM RD, A FAVOR DE INTEGRACIONES TECNOLOGICAS M&amp;A, SRL</t>
  </si>
  <si>
    <t>B1500000434</t>
  </si>
  <si>
    <t>UNIVERSIDAD ABIERTA PARA ADULTOS (UAPA), SANTIAGO</t>
  </si>
  <si>
    <t>PAGO FACT. B1500001200, CORRESPONDIENTE A LA MATRICULACIÓN AL TRIMESTRE (FEBRERO-ABRIL 2025 ) DE PSICOLOGÍA INDUSTRIAL, DE LA SEÑORA JUANA L. RODRIGUEZ CROISER , AUXILIAR DE RECURSOS HUMANOS DE ESTA INSTITUCIÓN, A FAVOR DE LA  UNIVERSIDAD (UAPA)</t>
  </si>
  <si>
    <t>B1500001200</t>
  </si>
  <si>
    <t>PAGO FACT B1500000112  S/OC 00061/25, POR ADQUISICIÓN DE PLASTIFICADORA CON CORTADORA DE PAPEL  INTEGRADO, PARA USO DE DIVISIÓN DE COMUNICACIONES DEL INM RD, A FAVOR DE INVERSIONES DELECA.</t>
  </si>
  <si>
    <t>B1500000112</t>
  </si>
  <si>
    <t>FUNDACIÓN IMPRENTA AMIGO DEL HOGAR, INC</t>
  </si>
  <si>
    <t>PAGO FACT. B1500000676 S/OC 00045/25 POR SERV. DE IMPRESIÓN DE PAGINAS ADICIONALES DEL LIBRO "PARADOJA DE LAS MIGRACIONES ", A FAVOR DE FUNDACIÓN IMPRENTA AMIGO DEL HOGAR, INC</t>
  </si>
  <si>
    <t>B1500000676</t>
  </si>
  <si>
    <t>BISMARK JOSE HERNANDEZ DE ÓLEO</t>
  </si>
  <si>
    <t>PAGO B1500000001 S/OC 00068/25, POR SERV. DE FACILITACION, PARA TALLER : INTERDICCION Y DEBIDO PROCESO EN NIÑAS, NIÑOS Y ADOLESCENTES  Y SUS FAMILIAS EN LAS REPATRIACIONES TERRESTRE, A FAVOR DE BISMARCK JOSÉ HERNÁNDEZ DE ÓLEO</t>
  </si>
  <si>
    <t>B1500000146</t>
  </si>
  <si>
    <t>PAGO FACT. B1500001204 CORRESPONDIENTE AL 60% DE LA MAESTRÍA EN GERENCIA DE RECURSOS HUMANOS, PARA LA SEÑORA MICHEL PAOLA MARTINEZ  OFICIAL DE LIBRE ACCESO A LA INFORMACIÓN DE ESTA INSTITUCIÓN,  A FAVOR DE UNIVERSIDAD ABIERTA PARA ADULTOS (UAPA).</t>
  </si>
  <si>
    <t>B1500001204</t>
  </si>
  <si>
    <t>PAGO CUENTA 783049721 SEGÚN FACT. E450000074529 POR CONCEPTO DE PAGO DE FLOTAS,  DE ESTA INSTITUCIÓN,  A FAVOR  DE CLARO, CORRESPONDIENTE AL MES DE ABRIL  DEL  2025</t>
  </si>
  <si>
    <t>E450000074529</t>
  </si>
  <si>
    <t>PAGO NCF E450000074530 POR SERV. DE INTERNET MOVIL DE ESTA DE ESTA INSTITUCIÓN, CORRESPONDIENTE  AL MES DE ABRIL .2025, A FAVOR DE CLARO</t>
  </si>
  <si>
    <t>E450000074530</t>
  </si>
  <si>
    <t>PAGO FACT. B1500000646, S/CONT. BS-0002551-2025, POR CONTRATACIÓN DE SERV. DE TRES CONSERJES PARA COMPLETAR LABORES DE LIMPIEZA EN LAS INSTALACIONES DE INM-RD Y/O ENM, CORRESP. AL MES ABRIL  2025, A FAVOR DE SOLUCIONES INTEGRALES.</t>
  </si>
  <si>
    <t>B1500000646</t>
  </si>
  <si>
    <t>JARDIN ILUSIONES S A</t>
  </si>
  <si>
    <t>PAGO FACT. B1500003625 S/OC 00073/25, POR ADQUISICIÓN DE CORONA FÚNEBRE,  A FAVOR DE  JARDIN ILUSIONES S A.</t>
  </si>
  <si>
    <t>B1500003625</t>
  </si>
  <si>
    <t>PAGO FACT. E450000003100  S/OC 00076/25, SERVICIO DE MANTENIMIENTO Y REPARACIÓN PARA VEHÍCULO  TOYOTA RAV4, CHASIS JTMDD9EV80D063175 DEL INM RD, A FAVOR DE DELTA COMERCIAL.</t>
  </si>
  <si>
    <t xml:space="preserve">E450000003100 </t>
  </si>
  <si>
    <t>PAGO FACT. B1500000063 ABONO S/OC 00056/25,  POR SERVICIOS DE CATERING PARA DIFERENTES ACTIVIDADES DE LA ESCUELA NACIONAL DE MIGRACIÓN DEL INM RD, A FAVOR DE ALTAGRACIA ORQUIDEA MELO ENCARNACION</t>
  </si>
  <si>
    <t>B1500000880</t>
  </si>
  <si>
    <t>Correspondiente al Mes: Mayo del Año: 2025</t>
  </si>
  <si>
    <t>PAGO FACT. E450000013628,13318 Y 10802, 2DO. ABONO A LA ORDEN DE COMPRA 0003/25, POR ADQUISICIÓN  DE BOTELLONES DE AGUA PARA CONSUMO DEL PERSONAL DE ESTA INSTITUCIÓN Y LA ESCUELA NACIONAL DE MIGRACION, A FAVOR DE PLANETA AZUL</t>
  </si>
  <si>
    <t>E450000013318</t>
  </si>
  <si>
    <t>PAGO AL PRIMER REGIMIENTO DOMINICANO, GUARDIA PRESIDENCIAL, E. N. FACT. B1500000880, POR SERVICIOS DE ALMUERZOS, CORRESPONDIENTES AL MES DE ABRIL 2025, A FAVOR DE GUARDIA PRESIDENCIAL.</t>
  </si>
  <si>
    <t xml:space="preserve">B1500000063 </t>
  </si>
  <si>
    <t>PAGO FACT. B1500000651, S/CONT. BS-0002551-2025, POR CONTRATACIÓN DE SERV. DE TRES CONSERJES PARA COMPLETAR LABORES DE LIMPIEZA EN LAS INSTALACIONES DE INM-RD Y/O ENM, CORRESP. AL MES MAYO 2025, A FAVOR DE SOLUCIONES INTEGRALES.</t>
  </si>
  <si>
    <t>B1500000651</t>
  </si>
  <si>
    <t>FACT. B1500000649 S/C  BS -0013414-2024 ,  POR DE SERV. DE MANTENIMIENTO DE LOS JARDINES DE ESTA INSTITUCIÓN Y LA ENM , CORRESPONDIENTE AL MES DE  MAYO. 2025, A FAVOR DE SOLUCIONES INTEGRALES.</t>
  </si>
  <si>
    <t>B1500000649</t>
  </si>
  <si>
    <t>PAGO CUENTA 783049721 SEGÚN FACT. E450000074945 POR CONCEPTO DE PAGO DE FLOTAS,  DE ESTA INSTITUCIÓN,  A FAVOR  DE CLARO, CORRESPONDIENTE AL MES DE MAYO  DEL  2025</t>
  </si>
  <si>
    <t>E450000074945</t>
  </si>
  <si>
    <t>PAGO FACT E450000006497,6505, POR CONCEPTO  SERVICIO DE AGUA PARA USO EN EL INSTITUTO NACIONAL DE MIGRACIÓN Y LA ESCUELA NACIONAL DE MIGRACIÓN, CORRESP. AL  MES MAYO  2025, A FAVOR DE LA CAASD</t>
  </si>
  <si>
    <t>E450000006497,6505</t>
  </si>
  <si>
    <t>EDITORA DEL CARIBE C POR A</t>
  </si>
  <si>
    <t>PAGO FACT. B1500006325 S/OC 00072/25 ,POR SERVICIO DE SUSCRIPCIÓN EN UN PERIÓDICO DE CIRCULACIÓN NACIONAL POR UN AÑO, DESDE 23/05/25 AL 22/05/26, FAVOR DE EDITORA DEL CARIBE C POR A</t>
  </si>
  <si>
    <t xml:space="preserve">B1500006325 </t>
  </si>
  <si>
    <t>PAGO FACT. B1500000099  POR CONCEPTO DE ALQUILER DE LOCAL DONDE FUNCIONA ESTA INSTITUCIÓN, CORRESPONDIENTE AL MES  MAYO  2025, A  FAVOR DE CELALLA COMPANY.</t>
  </si>
  <si>
    <t xml:space="preserve">B1500000099 </t>
  </si>
  <si>
    <t>PAGO FACT. E450000003144 S/OC 00082/25, POR SERVICIO DE MANTENIMIENTO Y REPARACIÓN DEL VEHÍCULO  TOYOTA HILUX, CHASIS MR0KZ8CD600651260  DEL INM RD, A FAVOR DE DELTA COMERCIAL.</t>
  </si>
  <si>
    <t>E450000003144</t>
  </si>
  <si>
    <t>MARICO, SRL</t>
  </si>
  <si>
    <t>PAGO FACT. B1500000233, S/OC 00011/25, POR SERVICIO DE LAVANDERÍA DE LOS MANTELES, BAMBALINAS Y BANDERAS DEL INM RD, A FAVOR DE MARICO.</t>
  </si>
  <si>
    <t>B1500000233,</t>
  </si>
  <si>
    <t>PAGO FACT. E450000004359, POR CONCEPTO DEL 80 % DEL SEGURO MEDICO COMPLEMENTARIO DE LOS SERVIDORES /AS DE ESTA INSTITUCIÓN Y SUS FAMILIARES DIRECTOS CORRESPONDIENTE, AL MES DE MAYO   2025, A FAVOR DE HUMANO SEGUROS</t>
  </si>
  <si>
    <t>E450000004359</t>
  </si>
  <si>
    <t>BIOS COMPUTER FERNANDEZ REYES, SRL</t>
  </si>
  <si>
    <t>ABONO FACT. B1500000192 S/OC 00057/25 , POR SERV. DE REPARACIÓN DE LAPTOP DE USO DEL INM RD. A FAVOR DE BIOS COMPUTER FERNANDEZ REYES, SRL</t>
  </si>
  <si>
    <t>B1500000192</t>
  </si>
  <si>
    <t>ACTUALIDADES V D SRL</t>
  </si>
  <si>
    <t>PAGO FACT. B1500002264 S/OC 00067/25, POR ADQUISICIÓN DE BATERÍAS DE INVERSORES PARA USO DEL INM RD, FAVOR DE ACTUALIDADES V D SRL</t>
  </si>
  <si>
    <t>B1500002264</t>
  </si>
  <si>
    <t>IMPRESOS TRES TINTAS, SRL</t>
  </si>
  <si>
    <t>PAGO FACT. B1500001495 S/OC 00060/25, POR SERVICIO DE IMPRESIÓN  DE MATERIALES DE OFICINA PERSONALIZADO DE ALTA CALIDAD PARA USO DE INM RD, A FAVOR DE IMPRESOS DE TRES TINTAS.</t>
  </si>
  <si>
    <t>B1500001495</t>
  </si>
  <si>
    <t>SAVANT CONSULTORES, SRL</t>
  </si>
  <si>
    <t>PAGO FACT. B1500000184 S/OC 00048/25 POR SERV. DE SUSCRIPCIÓN DE LICENCIAS INFORMÁTICAS PARA USO DEL INM RD, A  FAVOR DE SAVANT CONSULTORES, SRL</t>
  </si>
  <si>
    <t>B1500000184</t>
  </si>
  <si>
    <t>BISMARCK JOSÉ HERNÁNDEZ DE ÓLEO</t>
  </si>
  <si>
    <t>PAGO FACT. B1500000002 S/00033/25, POR SERV. DE FACILITACION DOCENTE PARA EL CURSO  ESPECIALIZADO TÉCNICAS Y GESTIÓN MIGRATORIA DE REP.DOM. (1ER EDICIÓN) DE LA ENM RD, A FAVOR DE BISMARCK JOSÉ HERNÁNDEZ DE ÓLEO</t>
  </si>
  <si>
    <t>PAGO FACT. B1500000090 POR CONCEPTO DE ALQUILER DE LOCAL DONDE FUNCIONA LA ESCUELA NACIONAL DE MIGRACIÓN, CORRESPONDIENTE AL  MES DE MAYO  2025, A FAVOR DE MARGARITA FERNANDEZ FERNANDEZ.</t>
  </si>
  <si>
    <t>B1500000090</t>
  </si>
  <si>
    <t>LEASING AUTOMOTRIZ DEL SUR, SRL</t>
  </si>
  <si>
    <t>CARIBE REPÚBLICA , SRL</t>
  </si>
  <si>
    <t>PAGO FAC. B1500000057, S/OC 00084/25, POR ADQUISICIÓN DE ENCUADERNADORA PARA USO DEL INM RD,  A FAVOR DE CARIBE REPÚBLICA .</t>
  </si>
  <si>
    <t>B1500000057</t>
  </si>
  <si>
    <t>PAGO FACT. E450000003249 S/OC 00089/25, POR SERVICIO DE MANTENIMIENTO Y REPARACIÓN PARA VEHÍCULO  TOYOTA HILUX 4WD CHASIS: MR0KZ8CD900651334 ,DEL INM RD, A FAVOR DE DELTA COMERCIAL.</t>
  </si>
  <si>
    <t xml:space="preserve">E450000003249 </t>
  </si>
  <si>
    <t>PAGO FACT. E450000003250 S/OC 00083/25, POR SERVICIO DE MANTENIMIENTO Y REPARACIÓN PARA VEHÍCULO  TOYOTA HILUX 4WD CHASIS: MR0KZ8CD900651334 ,DEL INM RD, A FAVOR DE DELTA COMERCIAL.</t>
  </si>
  <si>
    <t>E450000003250</t>
  </si>
  <si>
    <t>30/5/02025</t>
  </si>
  <si>
    <t>PAGO FACT. B1500001501 S/OC 0075/25, POR SERVICIO DE IMPRESIÓN DE INVITACIONES, SOBRES  Y SELLOS PARA EVENTO DEL INM RD, FAVOR DE IMPRESOS TRES TINTAS</t>
  </si>
  <si>
    <t>B1500001501</t>
  </si>
  <si>
    <t>PAGO FACT B1500000003 S/OC 0092/25, POR  SERV. DE FACILITACION DOCENTE PARA TALLER INTERDICCION Y DEBIDO PROCESO EN NIÑOS/AS, ADOLESCENTES Y FAMILIAS EN LAS REPATRIACIONES TERRESTRES,( 2DA EDICIÓN)  A FAVOR DE BISMARCK JOSÉ HERNÁNDEZ DE ÓLEO</t>
  </si>
  <si>
    <t xml:space="preserve">B1500000003 </t>
  </si>
  <si>
    <t>PAGO FACT. E450000003303 S/OC 00094/25, SERVICIO DE MANTENIMIENTO Y REPARACIÓN PARA VEHÍCULO  TOYOTA RAV4, CHASIS MR0KCD600651260 DEL INM RD, A FAVOR DE DELTA COMERCIAL.</t>
  </si>
  <si>
    <t>E450000003303</t>
  </si>
  <si>
    <t>WST SOLUTIONS, SRL</t>
  </si>
  <si>
    <t>PAGO FACT. B1500000030 S/OC 00062/25, POR SERV. DE SUSCRIPCIÓN DE LICENCIA ISSUU UNLIMITED POR UN  AÑO, PARA USO DEL INM RD, A FAVOR DE WST Solutions, SRL</t>
  </si>
  <si>
    <t>B1500000030</t>
  </si>
  <si>
    <t>PAGO FACT. B1500000066 2DO. ABONO S/OC 00056/25,  POR SERVICIOS DE CATERING PARA DIFERENTES ACTIVIDADES DE LA ESCUELA NACIONAL DE MIGRACIÓN DEL INM RD, A FAVOR DE ALTAGRACIA ORQUIDEA MELO ENCARNACION</t>
  </si>
  <si>
    <t>B1500000066</t>
  </si>
  <si>
    <t>PAGO FACT. B1500000242, S/OC 00071/25, POR SUMINISTRO DE HERRAMIENTAS Y ARTÍCULOS FERRETEROS PARA EL MANTENIMIENTO DEL INM RD, A FAVOR SUPLIORME, SRL</t>
  </si>
  <si>
    <t>B1500000242</t>
  </si>
  <si>
    <t>FRANKLIN BENJAMIN LOPEZ FORNERIN</t>
  </si>
  <si>
    <t>PAGO FACT.  B1500001112, ABONO OC 00096/25, POR SERVICIO DE CATERING PARA REUNIÓN DE FORTALECIMIENTO DE LA COMUNIDAD LABORAL Y REUNIONES DE LA DIRECCIÓN EJECUTIVA DEL INM RD, A FAVOR DE FRANKLIN BENJAMIN LOPEZ FORNERIN</t>
  </si>
  <si>
    <t>B1500001112</t>
  </si>
  <si>
    <t>JOSE JORIBE CASTILLO JAVIER</t>
  </si>
  <si>
    <t>PAGO FACT. B1500000146 S/OC 0036/25, POR SERV. DE FACILITACION PARA EL CURSO ESPECIALIZADO: TÉCNICAS Y GESTIÓN MIGRATORIA DE REPÚBLICA DOMINICANA, POR LA ESCUELA NACIONAL DE MIGRACION, FAVOR DE JOSE JORIBE CASTILLO JAVIER</t>
  </si>
  <si>
    <t>GEODATA SURVEY, SRL</t>
  </si>
  <si>
    <t>PAGO FACT. B1500000189 S/OC 00028/25, POR SERV. DE TRANSCRIPCIÓN DE VARIOS DOCUMENTOS DEL INM RD,  A FAVOR DE GEODATA SURVEY.</t>
  </si>
  <si>
    <t>B1500000189</t>
  </si>
  <si>
    <t>EDITORA BUHO, SRL</t>
  </si>
  <si>
    <t>PAGO FACT.B1500000349 ABONO A LA ORDEN  0088/25, POR SERV. DE IMPRESIÓN  DE DOCUMENTO "GOBERNANZA  DE LA MIGRACION LABORAL EN PERSPECTIVA", A FAVOR DE EDITORA BUHO .</t>
  </si>
  <si>
    <t>B1500000349</t>
  </si>
  <si>
    <t>PEERFEL SRL</t>
  </si>
  <si>
    <t>PAGO FACTURA B1500000008 S/OC 00066/25, POR ADQUISICIÓN E INSTALACIÓN DE DEFENSA FRONTAL Y TRASERA PARA VEHÍCULO TOYOTA HILUX SR5 2016 DEL INM RD, A FAVOR DE PERFEL SRL</t>
  </si>
  <si>
    <t>YVONNE AGUASVIVAS</t>
  </si>
  <si>
    <t>PAGO FACT. B1500000070, S/OC 00022/25, POR SERV. DE COORDINACIÓN DOCENTE PARA CURSO ESPECIALIZADO: TÉCNICAS Y GESTIÓN MIGRATORIA DE REPÚBLICA DOMINICANA (1RA EDICIÓN) , A FAVOR DE YVONNE ALEXANDRA AGUASVIVAS SOTO</t>
  </si>
  <si>
    <t>B1500000070</t>
  </si>
  <si>
    <t>PAGO FACT. B1500000071, S/OC 00034/25, POR SERV. DE COORDINACIÓN DOCENTE PARA CURSO ESPECIALIZADO: TÉCNICAS Y GESTIÓN MIGRATORIA DE REPÚBLICA DOMINICANA (1RA EDICIÓN) , A FAVOR DE YVONNE ALEXANDRA AGUASVIVAS SOTO</t>
  </si>
  <si>
    <t>B1500000071</t>
  </si>
  <si>
    <t>PAGO CUENTA 783049721 SEGÚN FACT. E450000077097 POR CONCEPTO DE PAGO DE FLOTAS,  DE ESTA INSTITUCIÓN,  A FAVOR  DE CLARO, CORRESPONDIENTE AL MES DE MAYO  DEL  2025</t>
  </si>
  <si>
    <t>E450000077097</t>
  </si>
  <si>
    <t>PAGO NCF E450000077098 POR SERV. DE INTERNET MOVIL DE ESTA INSTITUCIÓN, CORRESPONDIENTE  AL MES DE MAYO  .2025, A FAVOR DE CLARO</t>
  </si>
  <si>
    <t>E450000077098</t>
  </si>
  <si>
    <t>CERTV</t>
  </si>
  <si>
    <t>PAGO FACTURA NCF B1500009719, POR CONCEPTO DE PAGO DEL 10% DEL PRESUPUESTO DE PUBLICIDAD DE ACUERDO A LA LEY 134-03, CORRESPONDIENTE A LOS  MESES ENERO A DICIEMBRE   2025, A FAVOR DE CERTV.</t>
  </si>
  <si>
    <t>B1500009719</t>
  </si>
  <si>
    <t>PIA MINICUCCI Y ASOC., SRL</t>
  </si>
  <si>
    <t>PAGO FACT. B1500000218 S/OC 00063/25, POR SERV. DE IMPRESIÓN DEL CÓDIGO DE ÉTICA INSTITUCIONAL DEL INM RD, A FAVOR DE PIA MENICUCCI Y ASOC.</t>
  </si>
  <si>
    <t>B1500000218</t>
  </si>
  <si>
    <t>PAGO AL PRIMER REGIMIENTO DOMINICANO, GUARDIA PRESIDENCIAL, E. N. FACT. B1500000897, POR SERVICIOS DE ALMUERZOS, CORRESPONDIENTES AL MES DE MAYO 2025, A FAVOR DE GUARDIA PRESIDENCIAL.</t>
  </si>
  <si>
    <t>B1500000897</t>
  </si>
  <si>
    <t>METRO TECNOLOGIA (METROTEC), SRL</t>
  </si>
  <si>
    <t>PAGO FACT B1500000921, POR CONCEPTO  SERVICIO DE CIRCUITO CERRADO DE CAMARAS PARA EL INM RD. A FAVOR DE METROTEC</t>
  </si>
  <si>
    <t>B1500000921</t>
  </si>
  <si>
    <t>DISTRIBUIDORES INTERNACIONALES DE PETROLEO, SA</t>
  </si>
  <si>
    <t>PAGO FACT. E450000003755 S/OC 00093/25, POR LA ADQUISICIÓN DE TICKETS DE COMBUSTIBLE  PARA USO DE ESTA INSTITUCIÓN  Y LA ESCUELA NACIONAL DE MIGRACION , CORREP. AL 2DO TRIMESTRE  ABRIL -JUNIO 2025, A FAVOR DE DIPSA</t>
  </si>
  <si>
    <t>E450000003755</t>
  </si>
  <si>
    <t>PAGO FACT. B1500003746 S/OC 00097/25, POR ADQUISICIÓN DE CORONA FÚNEBRE,  A FAVOR DE  JARDIN ILUSIONES S A.</t>
  </si>
  <si>
    <t>B1500003746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</si>
</sst>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RD$&quot;* #,##0.00_-;\-&quot;RD$&quot;* #,##0.00_-;_-&quot;RD$&quot;* &quot;-&quot;??_-;_-@_-"/>
    <numFmt numFmtId="167" formatCode="_([$RD$-1C0A]* #,##0.00_);_([$RD$-1C0A]* \(#,##0.00\);_([$RD$-1C0A]* &quot;-&quot;??_);_(@_)"/>
    <numFmt numFmtId="168" formatCode="[$-409]d\-mmm\-yyyy;@"/>
    <numFmt numFmtId="169" formatCode="_-[$RD$-1C0A]* #,##0.00_ ;_-[$RD$-1C0A]* \-#,##0.00\ ;_-[$RD$-1C0A]* &quot;-&quot;??_ ;_-@_ "/>
  </numFmts>
  <fonts count="3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  <font>
      <sz val="11"/>
      <color theme="1"/>
      <name val="Futura Bk BT"/>
      <family val="2"/>
    </font>
    <font>
      <b/>
      <sz val="12"/>
      <color rgb="FFFF0000"/>
      <name val="Futura Bk BT"/>
      <family val="2"/>
    </font>
    <font>
      <sz val="12"/>
      <color rgb="FFFF0000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17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6" fillId="0" borderId="0" xfId="0" applyFont="1"/>
    <xf numFmtId="167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8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43" fontId="4" fillId="0" borderId="0" xfId="0" applyNumberFormat="1" applyFont="1" applyAlignment="1">
      <alignment vertical="center"/>
    </xf>
    <xf numFmtId="43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8" fontId="4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7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168" fontId="11" fillId="0" borderId="2" xfId="0" applyNumberFormat="1" applyFont="1" applyBorder="1" applyAlignment="1">
      <alignment horizontal="center" vertical="center"/>
    </xf>
    <xf numFmtId="167" fontId="10" fillId="0" borderId="2" xfId="0" applyNumberFormat="1" applyFont="1" applyBorder="1" applyAlignment="1">
      <alignment horizontal="center" vertical="center" wrapText="1"/>
    </xf>
    <xf numFmtId="168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7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7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43" fontId="4" fillId="0" borderId="0" xfId="5" applyFont="1" applyFill="1" applyBorder="1" applyAlignment="1">
      <alignment vertical="center"/>
    </xf>
    <xf numFmtId="167" fontId="5" fillId="0" borderId="0" xfId="0" applyNumberFormat="1" applyFont="1" applyAlignment="1">
      <alignment vertical="center"/>
    </xf>
    <xf numFmtId="43" fontId="5" fillId="4" borderId="0" xfId="5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3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7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43" fontId="15" fillId="0" borderId="14" xfId="0" applyNumberFormat="1" applyFont="1" applyBorder="1" applyAlignment="1">
      <alignment horizontal="right" vertical="center" wrapText="1"/>
    </xf>
    <xf numFmtId="43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43" fontId="15" fillId="0" borderId="0" xfId="0" applyNumberFormat="1" applyFont="1" applyAlignment="1">
      <alignment horizontal="right" vertical="center" wrapText="1"/>
    </xf>
    <xf numFmtId="43" fontId="14" fillId="0" borderId="9" xfId="0" applyNumberFormat="1" applyFont="1" applyBorder="1" applyAlignment="1">
      <alignment horizontal="center" vertical="center" wrapText="1"/>
    </xf>
    <xf numFmtId="43" fontId="14" fillId="0" borderId="9" xfId="0" applyNumberFormat="1" applyFont="1" applyBorder="1" applyAlignment="1">
      <alignment vertical="center"/>
    </xf>
    <xf numFmtId="43" fontId="14" fillId="0" borderId="0" xfId="0" applyNumberFormat="1" applyFont="1" applyAlignment="1">
      <alignment horizontal="right" vertical="center" wrapText="1"/>
    </xf>
    <xf numFmtId="43" fontId="16" fillId="0" borderId="9" xfId="0" applyNumberFormat="1" applyFont="1" applyBorder="1" applyAlignment="1">
      <alignment vertical="center"/>
    </xf>
    <xf numFmtId="165" fontId="14" fillId="0" borderId="9" xfId="0" applyNumberFormat="1" applyFont="1" applyBorder="1" applyAlignment="1">
      <alignment vertical="center"/>
    </xf>
    <xf numFmtId="165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43" fontId="14" fillId="0" borderId="16" xfId="0" applyNumberFormat="1" applyFont="1" applyBorder="1" applyAlignment="1">
      <alignment horizontal="right" vertical="center" wrapText="1"/>
    </xf>
    <xf numFmtId="165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6" fontId="17" fillId="2" borderId="0" xfId="0" applyNumberFormat="1" applyFont="1" applyFill="1" applyAlignment="1">
      <alignment horizontal="right" vertical="center"/>
    </xf>
    <xf numFmtId="165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7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7" fontId="2" fillId="0" borderId="0" xfId="0" applyNumberFormat="1" applyFont="1" applyAlignment="1">
      <alignment horizontal="center" vertical="center" wrapText="1"/>
    </xf>
    <xf numFmtId="16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7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7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7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8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7" fontId="28" fillId="0" borderId="0" xfId="0" applyNumberFormat="1" applyFont="1" applyAlignment="1">
      <alignment horizontal="center" vertical="center" wrapText="1"/>
    </xf>
    <xf numFmtId="169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7" fontId="29" fillId="0" borderId="1" xfId="0" applyNumberFormat="1" applyFont="1" applyBorder="1" applyAlignment="1">
      <alignment horizontal="center" vertical="center" wrapText="1"/>
    </xf>
    <xf numFmtId="167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7" fontId="32" fillId="0" borderId="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67" fontId="32" fillId="0" borderId="0" xfId="0" applyNumberFormat="1" applyFont="1" applyAlignment="1">
      <alignment horizontal="center" vertical="center" wrapText="1"/>
    </xf>
    <xf numFmtId="167" fontId="34" fillId="0" borderId="0" xfId="0" applyNumberFormat="1" applyFont="1" applyAlignment="1">
      <alignment horizontal="center" vertical="center" wrapText="1"/>
    </xf>
    <xf numFmtId="167" fontId="34" fillId="0" borderId="22" xfId="0" applyNumberFormat="1" applyFont="1" applyBorder="1" applyAlignment="1">
      <alignment horizontal="center" vertical="center" wrapText="1"/>
    </xf>
    <xf numFmtId="168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7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7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0" fontId="35" fillId="2" borderId="6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left" vertical="center" wrapText="1"/>
    </xf>
    <xf numFmtId="14" fontId="35" fillId="2" borderId="7" xfId="0" applyNumberFormat="1" applyFont="1" applyFill="1" applyBorder="1" applyAlignment="1">
      <alignment horizontal="center" vertical="center" wrapText="1"/>
    </xf>
    <xf numFmtId="167" fontId="32" fillId="2" borderId="7" xfId="0" applyNumberFormat="1" applyFont="1" applyFill="1" applyBorder="1" applyAlignment="1">
      <alignment horizontal="center" vertical="center" wrapText="1"/>
    </xf>
    <xf numFmtId="167" fontId="32" fillId="0" borderId="7" xfId="0" applyNumberFormat="1" applyFont="1" applyBorder="1" applyAlignment="1">
      <alignment horizontal="center" vertical="center" wrapText="1"/>
    </xf>
    <xf numFmtId="168" fontId="32" fillId="0" borderId="8" xfId="0" applyNumberFormat="1" applyFont="1" applyBorder="1" applyAlignment="1">
      <alignment horizontal="center" vertical="center"/>
    </xf>
    <xf numFmtId="167" fontId="35" fillId="0" borderId="1" xfId="0" applyNumberFormat="1" applyFont="1" applyBorder="1" applyAlignment="1">
      <alignment horizontal="center" vertical="center" wrapText="1"/>
    </xf>
    <xf numFmtId="167" fontId="37" fillId="0" borderId="0" xfId="0" applyNumberFormat="1" applyFont="1" applyAlignment="1">
      <alignment horizontal="center" vertical="center" wrapText="1"/>
    </xf>
    <xf numFmtId="164" fontId="32" fillId="0" borderId="0" xfId="0" applyNumberFormat="1" applyFont="1" applyAlignment="1">
      <alignment vertical="center"/>
    </xf>
    <xf numFmtId="0" fontId="36" fillId="0" borderId="1" xfId="0" applyFont="1" applyBorder="1" applyAlignment="1">
      <alignment vertical="center" wrapText="1"/>
    </xf>
    <xf numFmtId="168" fontId="32" fillId="0" borderId="1" xfId="0" applyNumberFormat="1" applyFont="1" applyBorder="1" applyAlignment="1">
      <alignment horizontal="center" vertical="center"/>
    </xf>
    <xf numFmtId="0" fontId="35" fillId="2" borderId="23" xfId="0" applyFont="1" applyFill="1" applyBorder="1" applyAlignment="1">
      <alignment horizontal="left" vertical="center" wrapText="1"/>
    </xf>
    <xf numFmtId="167" fontId="38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7" fontId="26" fillId="6" borderId="4" xfId="0" applyNumberFormat="1" applyFont="1" applyFill="1" applyBorder="1" applyAlignment="1">
      <alignment horizontal="center" vertical="center" wrapText="1"/>
    </xf>
    <xf numFmtId="167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1" fillId="5" borderId="13" xfId="0" applyFont="1" applyFill="1" applyBorder="1" applyAlignment="1">
      <alignment horizontal="center" vertical="center"/>
    </xf>
    <xf numFmtId="0" fontId="31" fillId="5" borderId="14" xfId="0" applyFont="1" applyFill="1" applyBorder="1" applyAlignment="1">
      <alignment horizontal="center" vertical="center"/>
    </xf>
    <xf numFmtId="0" fontId="31" fillId="5" borderId="15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/>
    </xf>
    <xf numFmtId="167" fontId="26" fillId="6" borderId="1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7" fontId="5" fillId="0" borderId="4" xfId="0" applyNumberFormat="1" applyFont="1" applyBorder="1" applyAlignment="1">
      <alignment horizontal="center" vertical="center" wrapText="1"/>
    </xf>
    <xf numFmtId="167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A039C5-5336-4A8D-ACDA-162DB3B3A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6343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7" t="s">
        <v>10</v>
      </c>
      <c r="B7" s="85"/>
    </row>
    <row r="8" spans="1:2" s="84" customFormat="1" ht="22.5" customHeight="1" x14ac:dyDescent="0.2">
      <c r="A8" s="87"/>
      <c r="B8" s="85"/>
    </row>
    <row r="9" spans="1:2" s="84" customFormat="1" ht="32.25" x14ac:dyDescent="0.2">
      <c r="A9" s="137"/>
      <c r="B9" s="137"/>
    </row>
    <row r="10" spans="1:2" s="84" customFormat="1" ht="32.25" x14ac:dyDescent="0.2">
      <c r="A10" s="137"/>
      <c r="B10" s="137"/>
    </row>
    <row r="11" spans="1:2" s="84" customFormat="1" ht="26.25" x14ac:dyDescent="0.2">
      <c r="A11" s="88"/>
      <c r="B11" s="90"/>
    </row>
    <row r="12" spans="1:2" s="84" customFormat="1" ht="14.25" customHeight="1" x14ac:dyDescent="0.2">
      <c r="A12" s="88"/>
      <c r="B12" s="90"/>
    </row>
    <row r="13" spans="1:2" s="84" customFormat="1" ht="27" thickBot="1" x14ac:dyDescent="0.25">
      <c r="A13" s="89"/>
      <c r="B13" s="90"/>
    </row>
    <row r="14" spans="1:2" s="84" customFormat="1" ht="49.5" customHeight="1" thickBot="1" x14ac:dyDescent="0.25">
      <c r="A14" s="138"/>
      <c r="B14" s="138"/>
    </row>
    <row r="15" spans="1:2" s="84" customFormat="1" ht="26.25" customHeight="1" x14ac:dyDescent="0.2">
      <c r="A15" s="139" t="s">
        <v>2</v>
      </c>
      <c r="B15" s="141" t="s">
        <v>4</v>
      </c>
    </row>
    <row r="16" spans="1:2" s="84" customFormat="1" ht="27.75" customHeight="1" thickBot="1" x14ac:dyDescent="0.25">
      <c r="A16" s="140"/>
      <c r="B16" s="142"/>
    </row>
    <row r="17" spans="1:8" s="94" customFormat="1" ht="28.5" customHeight="1" x14ac:dyDescent="0.2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 x14ac:dyDescent="0.2">
      <c r="A18" s="92" t="s">
        <v>101</v>
      </c>
      <c r="B18" s="93">
        <v>207009.99</v>
      </c>
      <c r="E18" s="95"/>
      <c r="F18" s="96"/>
      <c r="G18" s="97"/>
      <c r="H18" s="98"/>
    </row>
    <row r="19" spans="1:8" s="94" customFormat="1" ht="28.5" customHeight="1" x14ac:dyDescent="0.2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 x14ac:dyDescent="0.2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 x14ac:dyDescent="0.2">
      <c r="A21" s="92" t="s">
        <v>120</v>
      </c>
      <c r="B21" s="93">
        <v>1242186</v>
      </c>
      <c r="E21" s="95"/>
      <c r="F21" s="96"/>
      <c r="G21" s="97"/>
      <c r="H21" s="98"/>
    </row>
    <row r="22" spans="1:8" s="94" customFormat="1" ht="28.5" customHeight="1" x14ac:dyDescent="0.2">
      <c r="A22" s="92" t="s">
        <v>102</v>
      </c>
      <c r="B22" s="93">
        <v>54374.400000000001</v>
      </c>
      <c r="E22" s="95"/>
      <c r="F22" s="96"/>
      <c r="G22" s="97"/>
      <c r="H22" s="98"/>
    </row>
    <row r="23" spans="1:8" s="94" customFormat="1" ht="28.5" customHeight="1" x14ac:dyDescent="0.2">
      <c r="A23" s="92" t="s">
        <v>103</v>
      </c>
      <c r="B23" s="93">
        <v>22200</v>
      </c>
      <c r="E23" s="95"/>
      <c r="F23" s="96"/>
      <c r="G23" s="97"/>
      <c r="H23" s="98"/>
    </row>
    <row r="24" spans="1:8" s="94" customFormat="1" ht="28.5" customHeight="1" x14ac:dyDescent="0.2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 x14ac:dyDescent="0.2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 x14ac:dyDescent="0.2">
      <c r="A26" s="92" t="s">
        <v>104</v>
      </c>
      <c r="B26" s="93">
        <v>13539.07</v>
      </c>
      <c r="E26" s="95"/>
      <c r="F26" s="96"/>
      <c r="G26" s="97"/>
      <c r="H26" s="98"/>
    </row>
    <row r="27" spans="1:8" s="94" customFormat="1" ht="28.5" customHeight="1" x14ac:dyDescent="0.2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 x14ac:dyDescent="0.2">
      <c r="A28" s="92" t="s">
        <v>105</v>
      </c>
      <c r="B28" s="93">
        <v>116112</v>
      </c>
      <c r="E28" s="95"/>
      <c r="F28" s="96"/>
      <c r="G28" s="97"/>
      <c r="H28" s="98"/>
    </row>
    <row r="29" spans="1:8" s="94" customFormat="1" ht="28.5" customHeight="1" x14ac:dyDescent="0.2">
      <c r="A29" s="92" t="s">
        <v>106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 x14ac:dyDescent="0.2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 x14ac:dyDescent="0.2">
      <c r="A31" s="92" t="s">
        <v>107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 x14ac:dyDescent="0.2">
      <c r="A32" s="92" t="s">
        <v>108</v>
      </c>
      <c r="B32" s="93">
        <v>7930</v>
      </c>
      <c r="E32" s="95"/>
      <c r="F32" s="96"/>
      <c r="G32" s="97"/>
      <c r="H32" s="98"/>
    </row>
    <row r="33" spans="1:8" s="94" customFormat="1" ht="28.5" customHeight="1" x14ac:dyDescent="0.2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 x14ac:dyDescent="0.2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 x14ac:dyDescent="0.2">
      <c r="A35" s="92" t="s">
        <v>109</v>
      </c>
      <c r="B35" s="93">
        <v>655785</v>
      </c>
      <c r="E35" s="95"/>
      <c r="F35" s="96"/>
      <c r="G35" s="97"/>
      <c r="H35" s="98"/>
    </row>
    <row r="36" spans="1:8" s="94" customFormat="1" ht="28.5" customHeight="1" x14ac:dyDescent="0.2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 x14ac:dyDescent="0.2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 x14ac:dyDescent="0.2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 x14ac:dyDescent="0.2">
      <c r="A39" s="92" t="s">
        <v>110</v>
      </c>
      <c r="B39" s="93">
        <v>71980</v>
      </c>
      <c r="E39" s="95"/>
      <c r="F39" s="96"/>
      <c r="G39" s="97"/>
      <c r="H39" s="98"/>
    </row>
    <row r="40" spans="1:8" s="94" customFormat="1" ht="28.5" customHeight="1" x14ac:dyDescent="0.2">
      <c r="A40" s="92" t="s">
        <v>111</v>
      </c>
      <c r="B40" s="93">
        <v>28399.73</v>
      </c>
      <c r="E40" s="95"/>
      <c r="F40" s="96"/>
      <c r="G40" s="97"/>
      <c r="H40" s="98"/>
    </row>
    <row r="41" spans="1:8" s="94" customFormat="1" ht="28.5" customHeight="1" x14ac:dyDescent="0.2">
      <c r="A41" s="92" t="s">
        <v>112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 x14ac:dyDescent="0.2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 x14ac:dyDescent="0.2">
      <c r="A43" s="92" t="s">
        <v>121</v>
      </c>
      <c r="B43" s="93">
        <v>1123321.44</v>
      </c>
      <c r="E43" s="95"/>
      <c r="F43" s="96"/>
      <c r="G43" s="97"/>
      <c r="H43" s="98"/>
    </row>
    <row r="44" spans="1:8" s="94" customFormat="1" ht="28.5" customHeight="1" x14ac:dyDescent="0.2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 x14ac:dyDescent="0.2">
      <c r="A45" s="92" t="s">
        <v>113</v>
      </c>
      <c r="B45" s="93">
        <v>582920</v>
      </c>
      <c r="E45" s="95"/>
      <c r="F45" s="96"/>
      <c r="G45" s="97"/>
      <c r="H45" s="98"/>
    </row>
    <row r="46" spans="1:8" s="94" customFormat="1" ht="28.5" customHeight="1" x14ac:dyDescent="0.2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 x14ac:dyDescent="0.2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 x14ac:dyDescent="0.2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 x14ac:dyDescent="0.2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 x14ac:dyDescent="0.2">
      <c r="A50" s="92" t="s">
        <v>114</v>
      </c>
      <c r="B50" s="93">
        <v>65136</v>
      </c>
      <c r="E50" s="95"/>
      <c r="F50" s="96"/>
      <c r="G50" s="97"/>
      <c r="H50" s="98"/>
    </row>
    <row r="51" spans="1:8" s="94" customFormat="1" ht="28.5" customHeight="1" x14ac:dyDescent="0.2">
      <c r="A51" s="92" t="s">
        <v>115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 x14ac:dyDescent="0.2">
      <c r="A52" s="92" t="s">
        <v>116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 x14ac:dyDescent="0.2">
      <c r="A53" s="92" t="s">
        <v>117</v>
      </c>
      <c r="B53" s="93">
        <v>228127.63</v>
      </c>
      <c r="E53" s="95"/>
      <c r="F53" s="96"/>
      <c r="G53" s="97"/>
      <c r="H53" s="98"/>
    </row>
    <row r="54" spans="1:8" s="94" customFormat="1" ht="28.5" customHeight="1" x14ac:dyDescent="0.2">
      <c r="A54" s="92" t="s">
        <v>118</v>
      </c>
      <c r="B54" s="93">
        <v>306056.46999999997</v>
      </c>
      <c r="E54" s="95"/>
      <c r="F54" s="96"/>
      <c r="G54" s="97"/>
      <c r="H54" s="98"/>
    </row>
    <row r="55" spans="1:8" s="94" customFormat="1" ht="28.5" customHeight="1" x14ac:dyDescent="0.2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 x14ac:dyDescent="0.2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 x14ac:dyDescent="0.2">
      <c r="A57" s="92" t="s">
        <v>119</v>
      </c>
      <c r="B57" s="93">
        <v>41971.99</v>
      </c>
      <c r="E57" s="95"/>
      <c r="F57" s="96"/>
      <c r="G57" s="97"/>
      <c r="H57" s="98"/>
    </row>
    <row r="58" spans="1:8" s="94" customFormat="1" ht="28.5" customHeight="1" x14ac:dyDescent="0.2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5" x14ac:dyDescent="0.2">
      <c r="B59" s="103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3:K108"/>
  <sheetViews>
    <sheetView showGridLines="0" tabSelected="1" zoomScale="60" zoomScaleNormal="60" zoomScaleSheetLayoutView="28" workbookViewId="0">
      <selection activeCell="A8" sqref="A8:I8"/>
    </sheetView>
  </sheetViews>
  <sheetFormatPr baseColWidth="10" defaultColWidth="77.7109375" defaultRowHeight="25.5" x14ac:dyDescent="0.35"/>
  <cols>
    <col min="1" max="1" width="57.7109375" style="99" customWidth="1"/>
    <col min="2" max="2" width="67.5703125" style="84" customWidth="1"/>
    <col min="3" max="3" width="28.85546875" style="100" customWidth="1"/>
    <col min="4" max="4" width="17.7109375" style="99" customWidth="1"/>
    <col min="5" max="5" width="27.85546875" style="85" customWidth="1"/>
    <col min="6" max="6" width="19.140625" style="99" customWidth="1"/>
    <col min="7" max="7" width="30.5703125" style="99" customWidth="1"/>
    <col min="8" max="8" width="34.85546875" style="86" customWidth="1"/>
    <col min="9" max="9" width="44.85546875" style="99" customWidth="1"/>
    <col min="11" max="16384" width="77.7109375" style="84"/>
  </cols>
  <sheetData>
    <row r="3" spans="1:11" x14ac:dyDescent="0.35">
      <c r="D3" s="99" t="s">
        <v>10</v>
      </c>
    </row>
    <row r="6" spans="1:11" x14ac:dyDescent="0.35">
      <c r="I6" s="99" t="s">
        <v>10</v>
      </c>
    </row>
    <row r="7" spans="1:11" ht="58.5" x14ac:dyDescent="0.2">
      <c r="A7" s="145" t="s">
        <v>122</v>
      </c>
      <c r="B7" s="145"/>
      <c r="C7" s="145"/>
      <c r="D7" s="145"/>
      <c r="E7" s="145"/>
      <c r="F7" s="145"/>
      <c r="G7" s="145"/>
      <c r="H7" s="145"/>
      <c r="I7" s="145"/>
    </row>
    <row r="8" spans="1:11" ht="32.25" x14ac:dyDescent="0.2">
      <c r="A8" s="137" t="s">
        <v>10</v>
      </c>
      <c r="B8" s="137"/>
      <c r="C8" s="137"/>
      <c r="D8" s="137"/>
      <c r="E8" s="137"/>
      <c r="F8" s="137"/>
      <c r="G8" s="137"/>
      <c r="H8" s="137"/>
      <c r="I8" s="137"/>
    </row>
    <row r="9" spans="1:11" ht="27" thickBot="1" x14ac:dyDescent="0.45">
      <c r="A9" s="89"/>
      <c r="B9" s="89"/>
      <c r="C9" s="101"/>
      <c r="D9" s="89"/>
      <c r="E9" s="90"/>
      <c r="F9" s="102"/>
      <c r="G9" s="89"/>
      <c r="H9" s="91"/>
      <c r="I9" s="102"/>
    </row>
    <row r="10" spans="1:11" ht="26.25" x14ac:dyDescent="0.2">
      <c r="A10" s="146" t="s">
        <v>205</v>
      </c>
      <c r="B10" s="147"/>
      <c r="C10" s="147"/>
      <c r="D10" s="147"/>
      <c r="E10" s="147"/>
      <c r="F10" s="147"/>
      <c r="G10" s="147"/>
      <c r="H10" s="147"/>
      <c r="I10" s="148"/>
    </row>
    <row r="11" spans="1:11" ht="25.5" customHeight="1" x14ac:dyDescent="0.2">
      <c r="A11" s="149" t="s">
        <v>100</v>
      </c>
      <c r="B11" s="150" t="s">
        <v>3</v>
      </c>
      <c r="C11" s="149" t="s">
        <v>1</v>
      </c>
      <c r="D11" s="149" t="s">
        <v>94</v>
      </c>
      <c r="E11" s="151" t="s">
        <v>95</v>
      </c>
      <c r="F11" s="149" t="s">
        <v>96</v>
      </c>
      <c r="G11" s="149" t="s">
        <v>97</v>
      </c>
      <c r="H11" s="151" t="s">
        <v>98</v>
      </c>
      <c r="I11" s="149" t="s">
        <v>99</v>
      </c>
    </row>
    <row r="12" spans="1:11" ht="25.5" customHeight="1" x14ac:dyDescent="0.2">
      <c r="A12" s="149"/>
      <c r="B12" s="150"/>
      <c r="C12" s="149"/>
      <c r="D12" s="149"/>
      <c r="E12" s="151"/>
      <c r="F12" s="149"/>
      <c r="G12" s="149"/>
      <c r="H12" s="151"/>
      <c r="I12" s="149"/>
    </row>
    <row r="13" spans="1:11" s="94" customFormat="1" ht="99.75" customHeight="1" x14ac:dyDescent="0.2">
      <c r="A13" s="120" t="s">
        <v>133</v>
      </c>
      <c r="B13" s="135" t="s">
        <v>143</v>
      </c>
      <c r="C13" s="120" t="s">
        <v>144</v>
      </c>
      <c r="D13" s="118">
        <v>45748</v>
      </c>
      <c r="E13" s="130">
        <v>2011.8</v>
      </c>
      <c r="F13" s="118">
        <v>45786</v>
      </c>
      <c r="G13" s="107">
        <f t="shared" ref="G13:G16" si="0">+E13</f>
        <v>2011.8</v>
      </c>
      <c r="H13" s="119">
        <v>0</v>
      </c>
      <c r="I13" s="134" t="s">
        <v>129</v>
      </c>
      <c r="J13"/>
      <c r="K13" s="113"/>
    </row>
    <row r="14" spans="1:11" s="94" customFormat="1" ht="99.75" customHeight="1" x14ac:dyDescent="0.2">
      <c r="A14" s="120" t="s">
        <v>138</v>
      </c>
      <c r="B14" s="135" t="s">
        <v>145</v>
      </c>
      <c r="C14" s="120" t="s">
        <v>146</v>
      </c>
      <c r="D14" s="118">
        <v>45748</v>
      </c>
      <c r="E14" s="130">
        <v>25910.83</v>
      </c>
      <c r="F14" s="118">
        <v>45787</v>
      </c>
      <c r="G14" s="107">
        <f t="shared" si="0"/>
        <v>25910.83</v>
      </c>
      <c r="H14" s="119">
        <v>0</v>
      </c>
      <c r="I14" s="134" t="s">
        <v>129</v>
      </c>
      <c r="J14"/>
      <c r="K14" s="113"/>
    </row>
    <row r="15" spans="1:11" s="94" customFormat="1" ht="99.75" customHeight="1" x14ac:dyDescent="0.2">
      <c r="A15" s="120" t="s">
        <v>131</v>
      </c>
      <c r="B15" s="135" t="s">
        <v>147</v>
      </c>
      <c r="C15" s="120" t="s">
        <v>148</v>
      </c>
      <c r="D15" s="118">
        <v>45748</v>
      </c>
      <c r="E15" s="130">
        <v>529774.48</v>
      </c>
      <c r="F15" s="118">
        <v>45763</v>
      </c>
      <c r="G15" s="107">
        <f t="shared" si="0"/>
        <v>529774.48</v>
      </c>
      <c r="H15" s="119">
        <v>0</v>
      </c>
      <c r="I15" s="134" t="s">
        <v>129</v>
      </c>
      <c r="J15"/>
      <c r="K15" s="113"/>
    </row>
    <row r="16" spans="1:11" s="94" customFormat="1" ht="99.75" customHeight="1" x14ac:dyDescent="0.2">
      <c r="A16" s="120" t="s">
        <v>126</v>
      </c>
      <c r="B16" s="135" t="s">
        <v>149</v>
      </c>
      <c r="C16" s="120" t="s">
        <v>150</v>
      </c>
      <c r="D16" s="118">
        <v>45748</v>
      </c>
      <c r="E16" s="130">
        <v>236558.47</v>
      </c>
      <c r="F16" s="118">
        <v>45763</v>
      </c>
      <c r="G16" s="107">
        <f t="shared" si="0"/>
        <v>236558.47</v>
      </c>
      <c r="H16" s="119">
        <f>E16-G16</f>
        <v>0</v>
      </c>
      <c r="I16" s="134" t="s">
        <v>129</v>
      </c>
      <c r="J16"/>
      <c r="K16" s="113"/>
    </row>
    <row r="17" spans="1:11" s="94" customFormat="1" ht="99.75" customHeight="1" x14ac:dyDescent="0.2">
      <c r="A17" s="120" t="s">
        <v>135</v>
      </c>
      <c r="B17" s="120" t="s">
        <v>151</v>
      </c>
      <c r="C17" s="120" t="s">
        <v>152</v>
      </c>
      <c r="D17" s="118">
        <v>45748</v>
      </c>
      <c r="E17" s="130">
        <v>3600</v>
      </c>
      <c r="F17" s="118">
        <v>45793</v>
      </c>
      <c r="G17" s="107">
        <v>3600</v>
      </c>
      <c r="H17" s="119">
        <f t="shared" ref="H17" si="1">E17-G17</f>
        <v>0</v>
      </c>
      <c r="I17" s="134" t="s">
        <v>129</v>
      </c>
      <c r="J17"/>
      <c r="K17" s="113"/>
    </row>
    <row r="18" spans="1:11" s="94" customFormat="1" ht="83.25" customHeight="1" x14ac:dyDescent="0.2">
      <c r="A18" s="120" t="s">
        <v>153</v>
      </c>
      <c r="B18" s="135" t="s">
        <v>154</v>
      </c>
      <c r="C18" s="120" t="s">
        <v>155</v>
      </c>
      <c r="D18" s="118">
        <v>45750</v>
      </c>
      <c r="E18" s="130">
        <v>73986</v>
      </c>
      <c r="F18" s="118">
        <v>45766</v>
      </c>
      <c r="G18" s="107">
        <f>+E18</f>
        <v>73986</v>
      </c>
      <c r="H18" s="119">
        <v>0</v>
      </c>
      <c r="I18" s="134" t="s">
        <v>129</v>
      </c>
      <c r="J18"/>
      <c r="K18" s="113"/>
    </row>
    <row r="19" spans="1:11" s="94" customFormat="1" ht="83.25" customHeight="1" x14ac:dyDescent="0.2">
      <c r="A19" s="120" t="s">
        <v>156</v>
      </c>
      <c r="B19" s="135" t="s">
        <v>157</v>
      </c>
      <c r="C19" s="120" t="s">
        <v>158</v>
      </c>
      <c r="D19" s="118">
        <v>45754</v>
      </c>
      <c r="E19" s="130">
        <v>141600</v>
      </c>
      <c r="F19" s="118">
        <v>45764</v>
      </c>
      <c r="G19" s="107">
        <v>141600</v>
      </c>
      <c r="H19" s="119">
        <v>0</v>
      </c>
      <c r="I19" s="134" t="s">
        <v>129</v>
      </c>
      <c r="J19"/>
      <c r="K19" s="113"/>
    </row>
    <row r="20" spans="1:11" s="94" customFormat="1" ht="88.5" customHeight="1" x14ac:dyDescent="0.2">
      <c r="A20" s="120" t="s">
        <v>159</v>
      </c>
      <c r="B20" s="135" t="s">
        <v>160</v>
      </c>
      <c r="C20" s="120" t="s">
        <v>161</v>
      </c>
      <c r="D20" s="118">
        <v>45755</v>
      </c>
      <c r="E20" s="130">
        <v>240229.86</v>
      </c>
      <c r="F20" s="118">
        <v>45772</v>
      </c>
      <c r="G20" s="107">
        <v>240229.86</v>
      </c>
      <c r="H20" s="119">
        <v>0</v>
      </c>
      <c r="I20" s="134" t="s">
        <v>129</v>
      </c>
      <c r="J20"/>
      <c r="K20" s="113"/>
    </row>
    <row r="21" spans="1:11" s="94" customFormat="1" ht="96" customHeight="1" x14ac:dyDescent="0.2">
      <c r="A21" s="120" t="s">
        <v>162</v>
      </c>
      <c r="B21" s="135" t="s">
        <v>163</v>
      </c>
      <c r="C21" s="120" t="s">
        <v>164</v>
      </c>
      <c r="D21" s="118">
        <v>45755</v>
      </c>
      <c r="E21" s="130">
        <v>45000</v>
      </c>
      <c r="F21" s="118">
        <v>45771</v>
      </c>
      <c r="G21" s="107">
        <f>+E21</f>
        <v>45000</v>
      </c>
      <c r="H21" s="119">
        <f t="shared" ref="H21:H29" si="2">E21-G21</f>
        <v>0</v>
      </c>
      <c r="I21" s="134" t="s">
        <v>129</v>
      </c>
      <c r="J21"/>
      <c r="K21" s="113"/>
    </row>
    <row r="22" spans="1:11" s="94" customFormat="1" ht="96" customHeight="1" x14ac:dyDescent="0.2">
      <c r="A22" s="120" t="s">
        <v>128</v>
      </c>
      <c r="B22" s="135" t="s">
        <v>165</v>
      </c>
      <c r="C22" s="120" t="s">
        <v>166</v>
      </c>
      <c r="D22" s="118">
        <v>45756</v>
      </c>
      <c r="E22" s="130">
        <v>130754.79</v>
      </c>
      <c r="F22" s="118">
        <v>45776</v>
      </c>
      <c r="G22" s="107">
        <v>130754.79</v>
      </c>
      <c r="H22" s="119">
        <f t="shared" si="2"/>
        <v>0</v>
      </c>
      <c r="I22" s="134" t="s">
        <v>129</v>
      </c>
      <c r="J22"/>
      <c r="K22" s="113"/>
    </row>
    <row r="23" spans="1:11" s="94" customFormat="1" ht="96" customHeight="1" x14ac:dyDescent="0.2">
      <c r="A23" s="120" t="s">
        <v>167</v>
      </c>
      <c r="B23" s="135" t="s">
        <v>168</v>
      </c>
      <c r="C23" s="120" t="s">
        <v>169</v>
      </c>
      <c r="D23" s="118">
        <v>45756</v>
      </c>
      <c r="E23" s="130">
        <v>7200</v>
      </c>
      <c r="F23" s="118">
        <v>45772</v>
      </c>
      <c r="G23" s="107">
        <v>7200</v>
      </c>
      <c r="H23" s="119">
        <f t="shared" si="2"/>
        <v>0</v>
      </c>
      <c r="I23" s="134" t="s">
        <v>129</v>
      </c>
      <c r="J23"/>
      <c r="K23" s="113"/>
    </row>
    <row r="24" spans="1:11" s="94" customFormat="1" ht="96" customHeight="1" x14ac:dyDescent="0.2">
      <c r="A24" s="120" t="s">
        <v>137</v>
      </c>
      <c r="B24" s="135" t="s">
        <v>170</v>
      </c>
      <c r="C24" s="120" t="s">
        <v>171</v>
      </c>
      <c r="D24" s="118">
        <v>45756</v>
      </c>
      <c r="E24" s="130">
        <v>86680</v>
      </c>
      <c r="F24" s="118">
        <v>45772</v>
      </c>
      <c r="G24" s="107">
        <v>86680</v>
      </c>
      <c r="H24" s="119">
        <f t="shared" si="2"/>
        <v>0</v>
      </c>
      <c r="I24" s="134" t="s">
        <v>129</v>
      </c>
      <c r="J24"/>
      <c r="K24" s="113"/>
    </row>
    <row r="25" spans="1:11" s="94" customFormat="1" ht="96" customHeight="1" x14ac:dyDescent="0.2">
      <c r="A25" s="120" t="s">
        <v>162</v>
      </c>
      <c r="B25" s="135" t="s">
        <v>174</v>
      </c>
      <c r="C25" s="120" t="s">
        <v>175</v>
      </c>
      <c r="D25" s="118">
        <v>45761</v>
      </c>
      <c r="E25" s="130">
        <v>70200</v>
      </c>
      <c r="F25" s="118">
        <v>45778</v>
      </c>
      <c r="G25" s="107">
        <v>70200</v>
      </c>
      <c r="H25" s="119">
        <f t="shared" si="2"/>
        <v>0</v>
      </c>
      <c r="I25" s="134" t="s">
        <v>129</v>
      </c>
      <c r="J25"/>
      <c r="K25" s="113"/>
    </row>
    <row r="26" spans="1:11" s="94" customFormat="1" ht="96" customHeight="1" x14ac:dyDescent="0.2">
      <c r="A26" s="120" t="s">
        <v>176</v>
      </c>
      <c r="B26" s="135" t="s">
        <v>177</v>
      </c>
      <c r="C26" s="120" t="s">
        <v>178</v>
      </c>
      <c r="D26" s="118">
        <v>45761</v>
      </c>
      <c r="E26" s="130">
        <v>178164</v>
      </c>
      <c r="F26" s="118">
        <v>45777</v>
      </c>
      <c r="G26" s="107">
        <v>178164</v>
      </c>
      <c r="H26" s="119">
        <f t="shared" si="2"/>
        <v>0</v>
      </c>
      <c r="I26" s="134" t="s">
        <v>129</v>
      </c>
      <c r="J26"/>
      <c r="K26" s="113"/>
    </row>
    <row r="27" spans="1:11" s="94" customFormat="1" ht="96" customHeight="1" x14ac:dyDescent="0.2">
      <c r="A27" s="120" t="s">
        <v>179</v>
      </c>
      <c r="B27" s="135" t="s">
        <v>180</v>
      </c>
      <c r="C27" s="120" t="s">
        <v>181</v>
      </c>
      <c r="D27" s="118">
        <v>45762</v>
      </c>
      <c r="E27" s="130">
        <v>10500</v>
      </c>
      <c r="F27" s="118">
        <v>45778</v>
      </c>
      <c r="G27" s="107">
        <v>10500</v>
      </c>
      <c r="H27" s="119">
        <f t="shared" si="2"/>
        <v>0</v>
      </c>
      <c r="I27" s="134" t="s">
        <v>129</v>
      </c>
      <c r="J27"/>
      <c r="K27" s="113"/>
    </row>
    <row r="28" spans="1:11" s="94" customFormat="1" ht="96" customHeight="1" x14ac:dyDescent="0.2">
      <c r="A28" s="120" t="s">
        <v>142</v>
      </c>
      <c r="B28" s="135" t="s">
        <v>182</v>
      </c>
      <c r="C28" s="120" t="s">
        <v>183</v>
      </c>
      <c r="D28" s="118">
        <v>45762</v>
      </c>
      <c r="E28" s="130">
        <v>31742</v>
      </c>
      <c r="F28" s="118">
        <v>45783</v>
      </c>
      <c r="G28" s="107">
        <v>31742</v>
      </c>
      <c r="H28" s="119">
        <f t="shared" si="2"/>
        <v>0</v>
      </c>
      <c r="I28" s="134" t="s">
        <v>129</v>
      </c>
      <c r="J28"/>
      <c r="K28" s="113"/>
    </row>
    <row r="29" spans="1:11" s="94" customFormat="1" ht="96" customHeight="1" x14ac:dyDescent="0.2">
      <c r="A29" s="120" t="s">
        <v>184</v>
      </c>
      <c r="B29" s="135" t="s">
        <v>185</v>
      </c>
      <c r="C29" s="120" t="s">
        <v>186</v>
      </c>
      <c r="D29" s="118">
        <v>45763</v>
      </c>
      <c r="E29" s="130">
        <v>39200</v>
      </c>
      <c r="F29" s="118">
        <v>45783</v>
      </c>
      <c r="G29" s="107">
        <v>39200</v>
      </c>
      <c r="H29" s="119">
        <f t="shared" si="2"/>
        <v>0</v>
      </c>
      <c r="I29" s="134" t="s">
        <v>129</v>
      </c>
      <c r="J29"/>
      <c r="K29" s="113"/>
    </row>
    <row r="30" spans="1:11" s="94" customFormat="1" ht="96" customHeight="1" x14ac:dyDescent="0.2">
      <c r="A30" s="133" t="s">
        <v>187</v>
      </c>
      <c r="B30" s="135" t="s">
        <v>188</v>
      </c>
      <c r="C30" s="120" t="s">
        <v>139</v>
      </c>
      <c r="D30" s="118">
        <v>45771</v>
      </c>
      <c r="E30" s="130">
        <v>14400</v>
      </c>
      <c r="F30" s="118">
        <v>45793</v>
      </c>
      <c r="G30" s="107">
        <v>14400</v>
      </c>
      <c r="H30" s="119">
        <f>E30-G30</f>
        <v>0</v>
      </c>
      <c r="I30" s="134" t="s">
        <v>129</v>
      </c>
      <c r="J30"/>
      <c r="K30" s="113"/>
    </row>
    <row r="31" spans="1:11" s="94" customFormat="1" ht="96" customHeight="1" x14ac:dyDescent="0.2">
      <c r="A31" s="120" t="s">
        <v>179</v>
      </c>
      <c r="B31" s="135" t="s">
        <v>190</v>
      </c>
      <c r="C31" s="120" t="s">
        <v>191</v>
      </c>
      <c r="D31" s="118">
        <v>45772</v>
      </c>
      <c r="E31" s="130">
        <v>90600</v>
      </c>
      <c r="F31" s="118">
        <v>45792</v>
      </c>
      <c r="G31" s="107">
        <v>0</v>
      </c>
      <c r="H31" s="119">
        <v>90600</v>
      </c>
      <c r="I31" s="134" t="s">
        <v>132</v>
      </c>
      <c r="J31"/>
      <c r="K31" s="113"/>
    </row>
    <row r="32" spans="1:11" s="94" customFormat="1" ht="96" customHeight="1" x14ac:dyDescent="0.2">
      <c r="A32" s="120" t="s">
        <v>126</v>
      </c>
      <c r="B32" s="135" t="s">
        <v>192</v>
      </c>
      <c r="C32" s="120" t="s">
        <v>193</v>
      </c>
      <c r="D32" s="118">
        <v>45774</v>
      </c>
      <c r="E32" s="130">
        <v>256712.04</v>
      </c>
      <c r="F32" s="118">
        <v>45791</v>
      </c>
      <c r="G32" s="107">
        <v>256712.04</v>
      </c>
      <c r="H32" s="119">
        <v>0</v>
      </c>
      <c r="I32" s="134" t="s">
        <v>129</v>
      </c>
      <c r="J32"/>
      <c r="K32" s="113"/>
    </row>
    <row r="33" spans="1:11" s="94" customFormat="1" ht="45" x14ac:dyDescent="0.2">
      <c r="A33" s="120" t="s">
        <v>126</v>
      </c>
      <c r="B33" s="135" t="s">
        <v>194</v>
      </c>
      <c r="C33" s="120" t="s">
        <v>195</v>
      </c>
      <c r="D33" s="118">
        <v>45774</v>
      </c>
      <c r="E33" s="130">
        <v>15938</v>
      </c>
      <c r="F33" s="118">
        <v>45794</v>
      </c>
      <c r="G33" s="107">
        <v>15938</v>
      </c>
      <c r="H33" s="119">
        <f t="shared" ref="H33:H76" si="3">E33-G33</f>
        <v>0</v>
      </c>
      <c r="I33" s="134" t="s">
        <v>129</v>
      </c>
      <c r="J33"/>
      <c r="K33" s="113"/>
    </row>
    <row r="34" spans="1:11" s="94" customFormat="1" ht="75" x14ac:dyDescent="0.2">
      <c r="A34" s="120" t="s">
        <v>138</v>
      </c>
      <c r="B34" s="135" t="s">
        <v>196</v>
      </c>
      <c r="C34" s="120" t="s">
        <v>197</v>
      </c>
      <c r="D34" s="118">
        <v>45775</v>
      </c>
      <c r="E34" s="130">
        <v>105648.54</v>
      </c>
      <c r="F34" s="118">
        <v>45798</v>
      </c>
      <c r="G34" s="107">
        <v>105648.54</v>
      </c>
      <c r="H34" s="119">
        <f t="shared" si="3"/>
        <v>0</v>
      </c>
      <c r="I34" s="134" t="s">
        <v>129</v>
      </c>
      <c r="J34"/>
      <c r="K34" s="113"/>
    </row>
    <row r="35" spans="1:11" s="94" customFormat="1" ht="60" x14ac:dyDescent="0.2">
      <c r="A35" s="120" t="s">
        <v>134</v>
      </c>
      <c r="B35" s="135" t="s">
        <v>201</v>
      </c>
      <c r="C35" s="120" t="s">
        <v>202</v>
      </c>
      <c r="D35" s="118">
        <v>45776</v>
      </c>
      <c r="E35" s="130">
        <v>3712.01</v>
      </c>
      <c r="F35" s="118">
        <v>45793</v>
      </c>
      <c r="G35" s="107">
        <v>3712.01</v>
      </c>
      <c r="H35" s="119">
        <f t="shared" si="3"/>
        <v>0</v>
      </c>
      <c r="I35" s="134" t="s">
        <v>129</v>
      </c>
      <c r="J35"/>
      <c r="K35" s="113"/>
    </row>
    <row r="36" spans="1:11" s="94" customFormat="1" ht="75" x14ac:dyDescent="0.2">
      <c r="A36" s="120" t="s">
        <v>136</v>
      </c>
      <c r="B36" s="135" t="s">
        <v>206</v>
      </c>
      <c r="C36" s="120" t="s">
        <v>207</v>
      </c>
      <c r="D36" s="118">
        <v>45777</v>
      </c>
      <c r="E36" s="130">
        <v>8520</v>
      </c>
      <c r="F36" s="118">
        <v>2580</v>
      </c>
      <c r="G36" s="107">
        <v>0</v>
      </c>
      <c r="H36" s="119">
        <v>8520</v>
      </c>
      <c r="I36" s="134" t="s">
        <v>132</v>
      </c>
      <c r="J36"/>
      <c r="K36" s="113"/>
    </row>
    <row r="37" spans="1:11" s="94" customFormat="1" ht="30" x14ac:dyDescent="0.2">
      <c r="A37" s="120" t="s">
        <v>198</v>
      </c>
      <c r="B37" s="135" t="s">
        <v>199</v>
      </c>
      <c r="C37" s="120" t="s">
        <v>200</v>
      </c>
      <c r="D37" s="118">
        <v>45775</v>
      </c>
      <c r="E37" s="130">
        <v>13092.1</v>
      </c>
      <c r="F37" s="118">
        <v>45799</v>
      </c>
      <c r="G37" s="107">
        <v>13092.1</v>
      </c>
      <c r="H37" s="119">
        <f t="shared" si="3"/>
        <v>0</v>
      </c>
      <c r="I37" s="134" t="s">
        <v>129</v>
      </c>
      <c r="J37"/>
      <c r="K37" s="113"/>
    </row>
    <row r="38" spans="1:11" s="94" customFormat="1" ht="60" x14ac:dyDescent="0.2">
      <c r="A38" s="120" t="s">
        <v>130</v>
      </c>
      <c r="B38" s="135" t="s">
        <v>208</v>
      </c>
      <c r="C38" s="120" t="s">
        <v>204</v>
      </c>
      <c r="D38" s="118">
        <v>45777</v>
      </c>
      <c r="E38" s="130">
        <v>78057</v>
      </c>
      <c r="F38" s="118">
        <v>45804</v>
      </c>
      <c r="G38" s="107">
        <v>78057</v>
      </c>
      <c r="H38" s="119">
        <f t="shared" si="3"/>
        <v>0</v>
      </c>
      <c r="I38" s="134" t="s">
        <v>129</v>
      </c>
      <c r="J38"/>
      <c r="K38" s="113"/>
    </row>
    <row r="39" spans="1:11" s="94" customFormat="1" ht="60" x14ac:dyDescent="0.2">
      <c r="A39" s="120" t="s">
        <v>140</v>
      </c>
      <c r="B39" s="135" t="s">
        <v>203</v>
      </c>
      <c r="C39" s="120" t="s">
        <v>209</v>
      </c>
      <c r="D39" s="118">
        <v>45775</v>
      </c>
      <c r="E39" s="130">
        <v>153341</v>
      </c>
      <c r="F39" s="118">
        <v>45799</v>
      </c>
      <c r="G39" s="107">
        <v>153341</v>
      </c>
      <c r="H39" s="119">
        <f t="shared" si="3"/>
        <v>0</v>
      </c>
      <c r="I39" s="134" t="s">
        <v>129</v>
      </c>
      <c r="J39"/>
      <c r="K39" s="113"/>
    </row>
    <row r="40" spans="1:11" s="94" customFormat="1" ht="75" x14ac:dyDescent="0.2">
      <c r="A40" s="120" t="s">
        <v>138</v>
      </c>
      <c r="B40" s="135" t="s">
        <v>210</v>
      </c>
      <c r="C40" s="120" t="s">
        <v>211</v>
      </c>
      <c r="D40" s="118">
        <v>45778</v>
      </c>
      <c r="E40" s="130">
        <v>105648.54</v>
      </c>
      <c r="F40" s="118">
        <v>45799</v>
      </c>
      <c r="G40" s="107">
        <v>105648.54</v>
      </c>
      <c r="H40" s="119">
        <f t="shared" si="3"/>
        <v>0</v>
      </c>
      <c r="I40" s="134" t="s">
        <v>129</v>
      </c>
      <c r="J40"/>
      <c r="K40" s="113"/>
    </row>
    <row r="41" spans="1:11" s="94" customFormat="1" ht="60" x14ac:dyDescent="0.2">
      <c r="A41" s="120" t="s">
        <v>138</v>
      </c>
      <c r="B41" s="135" t="s">
        <v>212</v>
      </c>
      <c r="C41" s="120" t="s">
        <v>213</v>
      </c>
      <c r="D41" s="118">
        <v>45778</v>
      </c>
      <c r="E41" s="130">
        <v>25910.83</v>
      </c>
      <c r="F41" s="118">
        <v>45799</v>
      </c>
      <c r="G41" s="107">
        <v>25910.83</v>
      </c>
      <c r="H41" s="119">
        <f t="shared" si="3"/>
        <v>0</v>
      </c>
      <c r="I41" s="134" t="s">
        <v>129</v>
      </c>
      <c r="J41"/>
      <c r="K41" s="113"/>
    </row>
    <row r="42" spans="1:11" s="94" customFormat="1" ht="60" x14ac:dyDescent="0.2">
      <c r="A42" s="120" t="s">
        <v>126</v>
      </c>
      <c r="B42" s="135" t="s">
        <v>214</v>
      </c>
      <c r="C42" s="120" t="s">
        <v>215</v>
      </c>
      <c r="D42" s="118">
        <v>45778</v>
      </c>
      <c r="E42" s="130">
        <v>239043.75</v>
      </c>
      <c r="F42" s="118">
        <v>45806</v>
      </c>
      <c r="G42" s="107">
        <v>239043.75</v>
      </c>
      <c r="H42" s="119">
        <f t="shared" si="3"/>
        <v>0</v>
      </c>
      <c r="I42" s="134" t="s">
        <v>129</v>
      </c>
      <c r="J42"/>
      <c r="K42" s="113"/>
    </row>
    <row r="43" spans="1:11" s="94" customFormat="1" ht="60" x14ac:dyDescent="0.2">
      <c r="A43" s="120" t="s">
        <v>133</v>
      </c>
      <c r="B43" s="135" t="s">
        <v>216</v>
      </c>
      <c r="C43" s="120" t="s">
        <v>217</v>
      </c>
      <c r="D43" s="118">
        <v>45778</v>
      </c>
      <c r="E43" s="130">
        <v>2010.8</v>
      </c>
      <c r="F43" s="118">
        <v>45807</v>
      </c>
      <c r="G43" s="107">
        <v>2010.8</v>
      </c>
      <c r="H43" s="119">
        <f t="shared" si="3"/>
        <v>0</v>
      </c>
      <c r="I43" s="134" t="s">
        <v>129</v>
      </c>
      <c r="J43"/>
      <c r="K43" s="113"/>
    </row>
    <row r="44" spans="1:11" s="94" customFormat="1" ht="45" x14ac:dyDescent="0.2">
      <c r="A44" s="120" t="s">
        <v>298</v>
      </c>
      <c r="B44" s="135" t="s">
        <v>299</v>
      </c>
      <c r="C44" s="120" t="s">
        <v>300</v>
      </c>
      <c r="D44" s="118">
        <v>45778</v>
      </c>
      <c r="E44" s="130">
        <v>144671.29999999999</v>
      </c>
      <c r="F44" s="118"/>
      <c r="G44" s="107">
        <v>0</v>
      </c>
      <c r="H44" s="119">
        <f t="shared" si="3"/>
        <v>144671.29999999999</v>
      </c>
      <c r="I44" s="134" t="s">
        <v>132</v>
      </c>
      <c r="J44"/>
      <c r="K44" s="113"/>
    </row>
    <row r="45" spans="1:11" s="94" customFormat="1" ht="60" x14ac:dyDescent="0.2">
      <c r="A45" s="120" t="s">
        <v>218</v>
      </c>
      <c r="B45" s="135" t="s">
        <v>219</v>
      </c>
      <c r="C45" s="120" t="s">
        <v>220</v>
      </c>
      <c r="D45" s="118">
        <v>45779</v>
      </c>
      <c r="E45" s="130">
        <v>3100</v>
      </c>
      <c r="F45" s="118">
        <v>45805</v>
      </c>
      <c r="G45" s="107">
        <v>3100</v>
      </c>
      <c r="H45" s="119">
        <f t="shared" si="3"/>
        <v>0</v>
      </c>
      <c r="I45" s="134" t="s">
        <v>129</v>
      </c>
      <c r="J45"/>
      <c r="K45" s="113"/>
    </row>
    <row r="46" spans="1:11" s="94" customFormat="1" ht="60" x14ac:dyDescent="0.2">
      <c r="A46" s="120" t="s">
        <v>131</v>
      </c>
      <c r="B46" s="135" t="s">
        <v>221</v>
      </c>
      <c r="C46" s="120" t="s">
        <v>222</v>
      </c>
      <c r="D46" s="118">
        <v>45779</v>
      </c>
      <c r="E46" s="130">
        <v>492515.76</v>
      </c>
      <c r="F46" s="118">
        <v>45798</v>
      </c>
      <c r="G46" s="107">
        <v>492515.76</v>
      </c>
      <c r="H46" s="119">
        <v>0</v>
      </c>
      <c r="I46" s="134" t="s">
        <v>129</v>
      </c>
      <c r="J46"/>
      <c r="K46" s="113"/>
    </row>
    <row r="47" spans="1:11" s="94" customFormat="1" ht="60" x14ac:dyDescent="0.2">
      <c r="A47" s="120" t="s">
        <v>134</v>
      </c>
      <c r="B47" s="135" t="s">
        <v>223</v>
      </c>
      <c r="C47" s="120" t="s">
        <v>224</v>
      </c>
      <c r="D47" s="118">
        <v>45783</v>
      </c>
      <c r="E47" s="130">
        <v>26201.05</v>
      </c>
      <c r="F47" s="118">
        <v>45799</v>
      </c>
      <c r="G47" s="107">
        <v>26201.05</v>
      </c>
      <c r="H47" s="119">
        <f t="shared" si="3"/>
        <v>0</v>
      </c>
      <c r="I47" s="134" t="s">
        <v>129</v>
      </c>
      <c r="J47"/>
      <c r="K47" s="113"/>
    </row>
    <row r="48" spans="1:11" s="94" customFormat="1" ht="45" x14ac:dyDescent="0.2">
      <c r="A48" s="120" t="s">
        <v>225</v>
      </c>
      <c r="B48" s="135" t="s">
        <v>226</v>
      </c>
      <c r="C48" s="120" t="s">
        <v>227</v>
      </c>
      <c r="D48" s="118">
        <v>45783</v>
      </c>
      <c r="E48" s="130">
        <v>75000</v>
      </c>
      <c r="F48" s="118">
        <v>45799</v>
      </c>
      <c r="G48" s="107">
        <v>75000</v>
      </c>
      <c r="H48" s="119">
        <f t="shared" si="3"/>
        <v>0</v>
      </c>
      <c r="I48" s="134" t="s">
        <v>129</v>
      </c>
      <c r="J48"/>
      <c r="K48" s="113"/>
    </row>
    <row r="49" spans="1:11" s="94" customFormat="1" ht="75" x14ac:dyDescent="0.2">
      <c r="A49" s="120" t="s">
        <v>127</v>
      </c>
      <c r="B49" s="135" t="s">
        <v>228</v>
      </c>
      <c r="C49" s="120" t="s">
        <v>229</v>
      </c>
      <c r="D49" s="118">
        <v>45783</v>
      </c>
      <c r="E49" s="130">
        <v>437386.48</v>
      </c>
      <c r="F49" s="118">
        <v>45799</v>
      </c>
      <c r="G49" s="107">
        <v>437386.48</v>
      </c>
      <c r="H49" s="119">
        <f t="shared" si="3"/>
        <v>0</v>
      </c>
      <c r="I49" s="134" t="s">
        <v>129</v>
      </c>
      <c r="J49"/>
      <c r="K49" s="113"/>
    </row>
    <row r="50" spans="1:11" s="94" customFormat="1" ht="45" x14ac:dyDescent="0.2">
      <c r="A50" s="120" t="s">
        <v>230</v>
      </c>
      <c r="B50" s="135" t="s">
        <v>231</v>
      </c>
      <c r="C50" s="120" t="s">
        <v>232</v>
      </c>
      <c r="D50" s="118">
        <v>45784</v>
      </c>
      <c r="E50" s="130">
        <v>25399.99</v>
      </c>
      <c r="F50" s="118">
        <v>45815</v>
      </c>
      <c r="G50" s="107">
        <v>25399.99</v>
      </c>
      <c r="H50" s="119">
        <f t="shared" si="3"/>
        <v>0</v>
      </c>
      <c r="I50" s="134" t="s">
        <v>129</v>
      </c>
      <c r="J50"/>
      <c r="K50" s="113"/>
    </row>
    <row r="51" spans="1:11" s="94" customFormat="1" ht="45" x14ac:dyDescent="0.2">
      <c r="A51" s="120" t="s">
        <v>233</v>
      </c>
      <c r="B51" s="135" t="s">
        <v>234</v>
      </c>
      <c r="C51" s="120" t="s">
        <v>235</v>
      </c>
      <c r="D51" s="118">
        <v>45785</v>
      </c>
      <c r="E51" s="130">
        <v>106801.8</v>
      </c>
      <c r="F51" s="118">
        <v>45805</v>
      </c>
      <c r="G51" s="107">
        <v>106801.8</v>
      </c>
      <c r="H51" s="119">
        <v>0</v>
      </c>
      <c r="I51" s="134" t="s">
        <v>129</v>
      </c>
      <c r="J51"/>
      <c r="K51" s="113"/>
    </row>
    <row r="52" spans="1:11" s="94" customFormat="1" ht="60" x14ac:dyDescent="0.2">
      <c r="A52" s="120" t="s">
        <v>236</v>
      </c>
      <c r="B52" s="135" t="s">
        <v>237</v>
      </c>
      <c r="C52" s="120" t="s">
        <v>238</v>
      </c>
      <c r="D52" s="118">
        <v>45785</v>
      </c>
      <c r="E52" s="130">
        <v>162368</v>
      </c>
      <c r="F52" s="118">
        <v>45805</v>
      </c>
      <c r="G52" s="107">
        <v>162368</v>
      </c>
      <c r="H52" s="119">
        <v>0</v>
      </c>
      <c r="I52" s="134" t="s">
        <v>129</v>
      </c>
      <c r="J52"/>
      <c r="K52" s="113"/>
    </row>
    <row r="53" spans="1:11" s="94" customFormat="1" ht="45" x14ac:dyDescent="0.2">
      <c r="A53" s="120" t="s">
        <v>239</v>
      </c>
      <c r="B53" s="135" t="s">
        <v>240</v>
      </c>
      <c r="C53" s="120" t="s">
        <v>241</v>
      </c>
      <c r="D53" s="118">
        <v>45785</v>
      </c>
      <c r="E53" s="130">
        <v>217364</v>
      </c>
      <c r="F53" s="118">
        <v>45805</v>
      </c>
      <c r="G53" s="107">
        <v>217364</v>
      </c>
      <c r="H53" s="119">
        <v>0</v>
      </c>
      <c r="I53" s="134" t="s">
        <v>129</v>
      </c>
      <c r="J53"/>
      <c r="K53" s="113"/>
    </row>
    <row r="54" spans="1:11" s="94" customFormat="1" ht="75" x14ac:dyDescent="0.2">
      <c r="A54" s="120" t="s">
        <v>242</v>
      </c>
      <c r="B54" s="135" t="s">
        <v>243</v>
      </c>
      <c r="C54" s="120" t="s">
        <v>158</v>
      </c>
      <c r="D54" s="118">
        <v>45785</v>
      </c>
      <c r="E54" s="130">
        <v>10800</v>
      </c>
      <c r="F54" s="118">
        <v>45806</v>
      </c>
      <c r="G54" s="107">
        <v>10800</v>
      </c>
      <c r="H54" s="119">
        <v>0</v>
      </c>
      <c r="I54" s="134" t="s">
        <v>129</v>
      </c>
      <c r="J54"/>
      <c r="K54" s="113"/>
    </row>
    <row r="55" spans="1:11" s="94" customFormat="1" ht="60" x14ac:dyDescent="0.2">
      <c r="A55" s="120" t="s">
        <v>128</v>
      </c>
      <c r="B55" s="135" t="s">
        <v>244</v>
      </c>
      <c r="C55" s="120" t="s">
        <v>245</v>
      </c>
      <c r="D55" s="118">
        <v>45786</v>
      </c>
      <c r="E55" s="130">
        <v>130754.79</v>
      </c>
      <c r="F55" s="118">
        <v>45804</v>
      </c>
      <c r="G55" s="107">
        <v>130754.79</v>
      </c>
      <c r="H55" s="119">
        <v>0</v>
      </c>
      <c r="I55" s="134" t="s">
        <v>129</v>
      </c>
      <c r="J55"/>
      <c r="K55" s="113"/>
    </row>
    <row r="56" spans="1:11" s="94" customFormat="1" ht="45" x14ac:dyDescent="0.2">
      <c r="A56" s="120" t="s">
        <v>246</v>
      </c>
      <c r="B56" s="135" t="s">
        <v>172</v>
      </c>
      <c r="C56" s="120" t="s">
        <v>173</v>
      </c>
      <c r="D56" s="118">
        <v>45786</v>
      </c>
      <c r="E56" s="130">
        <v>97817.279999999999</v>
      </c>
      <c r="F56" s="118">
        <v>45807</v>
      </c>
      <c r="G56" s="107">
        <v>97817.279999999999</v>
      </c>
      <c r="H56" s="119">
        <v>0</v>
      </c>
      <c r="I56" s="134" t="s">
        <v>129</v>
      </c>
      <c r="J56"/>
      <c r="K56" s="113"/>
    </row>
    <row r="57" spans="1:11" s="94" customFormat="1" ht="45" x14ac:dyDescent="0.2">
      <c r="A57" s="120" t="s">
        <v>247</v>
      </c>
      <c r="B57" s="135" t="s">
        <v>248</v>
      </c>
      <c r="C57" s="120" t="s">
        <v>249</v>
      </c>
      <c r="D57" s="118">
        <v>45786</v>
      </c>
      <c r="E57" s="130">
        <v>44200</v>
      </c>
      <c r="F57" s="118">
        <v>45805</v>
      </c>
      <c r="G57" s="107">
        <v>44200</v>
      </c>
      <c r="H57" s="119">
        <v>0</v>
      </c>
      <c r="I57" s="134" t="s">
        <v>129</v>
      </c>
      <c r="J57"/>
      <c r="K57" s="113"/>
    </row>
    <row r="58" spans="1:11" s="94" customFormat="1" ht="60" x14ac:dyDescent="0.2">
      <c r="A58" s="120" t="s">
        <v>134</v>
      </c>
      <c r="B58" s="135" t="s">
        <v>250</v>
      </c>
      <c r="C58" s="120" t="s">
        <v>251</v>
      </c>
      <c r="D58" s="118">
        <v>45791</v>
      </c>
      <c r="E58" s="130">
        <v>18045.91</v>
      </c>
      <c r="F58" s="118">
        <v>45807</v>
      </c>
      <c r="G58" s="107">
        <v>18045.91</v>
      </c>
      <c r="H58" s="119">
        <v>0</v>
      </c>
      <c r="I58" s="134" t="s">
        <v>129</v>
      </c>
      <c r="J58"/>
      <c r="K58" s="113"/>
    </row>
    <row r="59" spans="1:11" s="94" customFormat="1" ht="60" x14ac:dyDescent="0.2">
      <c r="A59" s="120" t="s">
        <v>134</v>
      </c>
      <c r="B59" s="135" t="s">
        <v>252</v>
      </c>
      <c r="C59" s="120" t="s">
        <v>253</v>
      </c>
      <c r="D59" s="118">
        <v>45791</v>
      </c>
      <c r="E59" s="130">
        <v>16443.849999999999</v>
      </c>
      <c r="F59" s="118" t="s">
        <v>254</v>
      </c>
      <c r="G59" s="107">
        <v>16443.849999999999</v>
      </c>
      <c r="H59" s="119">
        <v>0</v>
      </c>
      <c r="I59" s="134" t="s">
        <v>129</v>
      </c>
      <c r="J59"/>
      <c r="K59" s="113"/>
    </row>
    <row r="60" spans="1:11" s="94" customFormat="1" ht="45" x14ac:dyDescent="0.2">
      <c r="A60" s="120" t="s">
        <v>236</v>
      </c>
      <c r="B60" s="135" t="s">
        <v>255</v>
      </c>
      <c r="C60" s="120" t="s">
        <v>256</v>
      </c>
      <c r="D60" s="118">
        <v>45792</v>
      </c>
      <c r="E60" s="130">
        <v>14750</v>
      </c>
      <c r="F60" s="118">
        <v>45807</v>
      </c>
      <c r="G60" s="107">
        <v>0</v>
      </c>
      <c r="H60" s="119">
        <v>14750</v>
      </c>
      <c r="I60" s="134" t="s">
        <v>132</v>
      </c>
      <c r="J60"/>
      <c r="K60" s="113"/>
    </row>
    <row r="61" spans="1:11" s="94" customFormat="1" ht="75" x14ac:dyDescent="0.2">
      <c r="A61" s="120" t="s">
        <v>242</v>
      </c>
      <c r="B61" s="135" t="s">
        <v>257</v>
      </c>
      <c r="C61" s="120" t="s">
        <v>258</v>
      </c>
      <c r="D61" s="118">
        <v>45796</v>
      </c>
      <c r="E61" s="130">
        <v>14400</v>
      </c>
      <c r="F61" s="118">
        <v>45813</v>
      </c>
      <c r="G61" s="107">
        <v>0</v>
      </c>
      <c r="H61" s="119">
        <v>14400</v>
      </c>
      <c r="I61" s="134" t="s">
        <v>132</v>
      </c>
      <c r="J61"/>
      <c r="K61" s="113"/>
    </row>
    <row r="62" spans="1:11" s="94" customFormat="1" ht="60" x14ac:dyDescent="0.2">
      <c r="A62" s="120" t="s">
        <v>134</v>
      </c>
      <c r="B62" s="135" t="s">
        <v>259</v>
      </c>
      <c r="C62" s="120" t="s">
        <v>260</v>
      </c>
      <c r="D62" s="118">
        <v>45797</v>
      </c>
      <c r="E62" s="130">
        <v>13976.47</v>
      </c>
      <c r="F62" s="118">
        <v>45813</v>
      </c>
      <c r="G62" s="107">
        <v>0</v>
      </c>
      <c r="H62" s="119">
        <f t="shared" si="3"/>
        <v>13976.47</v>
      </c>
      <c r="I62" s="134" t="s">
        <v>132</v>
      </c>
      <c r="J62"/>
      <c r="K62" s="113"/>
    </row>
    <row r="63" spans="1:11" s="94" customFormat="1" ht="45" x14ac:dyDescent="0.2">
      <c r="A63" s="120" t="s">
        <v>261</v>
      </c>
      <c r="B63" s="135" t="s">
        <v>262</v>
      </c>
      <c r="C63" s="120" t="s">
        <v>263</v>
      </c>
      <c r="D63" s="118">
        <v>45797</v>
      </c>
      <c r="E63" s="130">
        <v>194000</v>
      </c>
      <c r="F63" s="118">
        <v>45813</v>
      </c>
      <c r="G63" s="107">
        <v>0</v>
      </c>
      <c r="H63" s="119">
        <f t="shared" si="3"/>
        <v>194000</v>
      </c>
      <c r="I63" s="134" t="s">
        <v>132</v>
      </c>
      <c r="J63"/>
      <c r="K63" s="113"/>
    </row>
    <row r="64" spans="1:11" s="94" customFormat="1" ht="60" x14ac:dyDescent="0.2">
      <c r="A64" s="120" t="s">
        <v>140</v>
      </c>
      <c r="B64" s="135" t="s">
        <v>264</v>
      </c>
      <c r="C64" s="120" t="s">
        <v>265</v>
      </c>
      <c r="D64" s="118">
        <v>45797</v>
      </c>
      <c r="E64" s="130">
        <v>83013</v>
      </c>
      <c r="F64" s="118">
        <v>45813</v>
      </c>
      <c r="G64" s="107">
        <v>0</v>
      </c>
      <c r="H64" s="119">
        <f t="shared" si="3"/>
        <v>83013</v>
      </c>
      <c r="I64" s="134" t="s">
        <v>132</v>
      </c>
      <c r="J64"/>
      <c r="K64" s="113"/>
    </row>
    <row r="65" spans="1:11" s="94" customFormat="1" ht="45" x14ac:dyDescent="0.2">
      <c r="A65" s="120" t="s">
        <v>153</v>
      </c>
      <c r="B65" s="135" t="s">
        <v>266</v>
      </c>
      <c r="C65" s="120" t="s">
        <v>267</v>
      </c>
      <c r="D65" s="118">
        <v>45799</v>
      </c>
      <c r="E65" s="130">
        <v>222766.07999999999</v>
      </c>
      <c r="F65" s="118">
        <v>45819</v>
      </c>
      <c r="G65" s="107">
        <v>0</v>
      </c>
      <c r="H65" s="119">
        <f t="shared" si="3"/>
        <v>222766.07999999999</v>
      </c>
      <c r="I65" s="134" t="s">
        <v>132</v>
      </c>
      <c r="J65"/>
      <c r="K65" s="113"/>
    </row>
    <row r="66" spans="1:11" s="94" customFormat="1" ht="75" x14ac:dyDescent="0.2">
      <c r="A66" s="120" t="s">
        <v>268</v>
      </c>
      <c r="B66" s="135" t="s">
        <v>269</v>
      </c>
      <c r="C66" s="120" t="s">
        <v>270</v>
      </c>
      <c r="D66" s="118">
        <v>45800</v>
      </c>
      <c r="E66" s="130">
        <v>247999.99</v>
      </c>
      <c r="F66" s="118">
        <v>45825</v>
      </c>
      <c r="G66" s="107">
        <v>0</v>
      </c>
      <c r="H66" s="119">
        <f t="shared" si="3"/>
        <v>247999.99</v>
      </c>
      <c r="I66" s="134" t="s">
        <v>132</v>
      </c>
      <c r="J66"/>
      <c r="K66" s="113"/>
    </row>
    <row r="67" spans="1:11" s="94" customFormat="1" ht="75" x14ac:dyDescent="0.2">
      <c r="A67" s="120" t="s">
        <v>271</v>
      </c>
      <c r="B67" s="135" t="s">
        <v>272</v>
      </c>
      <c r="C67" s="120" t="s">
        <v>189</v>
      </c>
      <c r="D67" s="118">
        <v>45801</v>
      </c>
      <c r="E67" s="130">
        <v>5400</v>
      </c>
      <c r="F67" s="118">
        <v>45804</v>
      </c>
      <c r="G67" s="107">
        <v>0</v>
      </c>
      <c r="H67" s="119">
        <v>5400</v>
      </c>
      <c r="I67" s="134" t="s">
        <v>132</v>
      </c>
      <c r="J67"/>
      <c r="K67" s="113"/>
    </row>
    <row r="68" spans="1:11" s="94" customFormat="1" ht="45" x14ac:dyDescent="0.2">
      <c r="A68" s="120" t="s">
        <v>273</v>
      </c>
      <c r="B68" s="135" t="s">
        <v>274</v>
      </c>
      <c r="C68" s="120" t="s">
        <v>275</v>
      </c>
      <c r="D68" s="118">
        <v>45803</v>
      </c>
      <c r="E68" s="130">
        <v>11210</v>
      </c>
      <c r="F68" s="118"/>
      <c r="G68" s="107">
        <v>0</v>
      </c>
      <c r="H68" s="119">
        <f t="shared" si="3"/>
        <v>11210</v>
      </c>
      <c r="I68" s="134" t="s">
        <v>132</v>
      </c>
      <c r="J68"/>
      <c r="K68" s="113"/>
    </row>
    <row r="69" spans="1:11" s="94" customFormat="1" ht="60" x14ac:dyDescent="0.2">
      <c r="A69" s="120" t="s">
        <v>276</v>
      </c>
      <c r="B69" s="135" t="s">
        <v>277</v>
      </c>
      <c r="C69" s="120" t="s">
        <v>278</v>
      </c>
      <c r="D69" s="118">
        <v>45803</v>
      </c>
      <c r="E69" s="130">
        <v>169740</v>
      </c>
      <c r="F69" s="118">
        <v>45819</v>
      </c>
      <c r="G69" s="107">
        <v>0</v>
      </c>
      <c r="H69" s="119">
        <f t="shared" si="3"/>
        <v>169740</v>
      </c>
      <c r="I69" s="134" t="s">
        <v>132</v>
      </c>
      <c r="J69"/>
      <c r="K69" s="113"/>
    </row>
    <row r="70" spans="1:11" s="94" customFormat="1" ht="75" x14ac:dyDescent="0.2">
      <c r="A70" s="120" t="s">
        <v>301</v>
      </c>
      <c r="B70" s="135" t="s">
        <v>302</v>
      </c>
      <c r="C70" s="120" t="s">
        <v>303</v>
      </c>
      <c r="D70" s="118">
        <v>45803</v>
      </c>
      <c r="E70" s="130">
        <v>350000</v>
      </c>
      <c r="F70" s="118">
        <v>45832</v>
      </c>
      <c r="G70" s="107">
        <v>0</v>
      </c>
      <c r="H70" s="119">
        <f t="shared" si="3"/>
        <v>350000</v>
      </c>
      <c r="I70" s="134" t="s">
        <v>132</v>
      </c>
      <c r="J70"/>
      <c r="K70" s="113"/>
    </row>
    <row r="71" spans="1:11" s="94" customFormat="1" ht="60" x14ac:dyDescent="0.2">
      <c r="A71" s="120" t="s">
        <v>279</v>
      </c>
      <c r="B71" s="135" t="s">
        <v>280</v>
      </c>
      <c r="C71" s="120" t="s">
        <v>141</v>
      </c>
      <c r="D71" s="118">
        <v>45804</v>
      </c>
      <c r="E71" s="130">
        <v>52510</v>
      </c>
      <c r="F71" s="118">
        <v>45825</v>
      </c>
      <c r="G71" s="107">
        <v>0</v>
      </c>
      <c r="H71" s="119">
        <f t="shared" si="3"/>
        <v>52510</v>
      </c>
      <c r="I71" s="134" t="s">
        <v>132</v>
      </c>
      <c r="J71"/>
      <c r="K71" s="113"/>
    </row>
    <row r="72" spans="1:11" s="94" customFormat="1" ht="75" x14ac:dyDescent="0.2">
      <c r="A72" s="120" t="s">
        <v>281</v>
      </c>
      <c r="B72" s="135" t="s">
        <v>282</v>
      </c>
      <c r="C72" s="120" t="s">
        <v>283</v>
      </c>
      <c r="D72" s="118">
        <v>45804</v>
      </c>
      <c r="E72" s="130">
        <v>130000</v>
      </c>
      <c r="F72" s="118">
        <v>45826</v>
      </c>
      <c r="G72" s="107">
        <v>0</v>
      </c>
      <c r="H72" s="119">
        <f t="shared" si="3"/>
        <v>130000</v>
      </c>
      <c r="I72" s="134" t="s">
        <v>132</v>
      </c>
      <c r="J72"/>
      <c r="K72" s="113"/>
    </row>
    <row r="73" spans="1:11" s="94" customFormat="1" ht="75" x14ac:dyDescent="0.2">
      <c r="A73" s="120" t="s">
        <v>281</v>
      </c>
      <c r="B73" s="135" t="s">
        <v>284</v>
      </c>
      <c r="C73" s="120" t="s">
        <v>285</v>
      </c>
      <c r="D73" s="118">
        <v>45804</v>
      </c>
      <c r="E73" s="130">
        <v>16200</v>
      </c>
      <c r="F73" s="118">
        <v>45825</v>
      </c>
      <c r="G73" s="107">
        <v>0</v>
      </c>
      <c r="H73" s="119">
        <f t="shared" si="3"/>
        <v>16200</v>
      </c>
      <c r="I73" s="134" t="s">
        <v>132</v>
      </c>
      <c r="J73"/>
    </row>
    <row r="74" spans="1:11" s="94" customFormat="1" ht="60" x14ac:dyDescent="0.2">
      <c r="A74" s="120" t="s">
        <v>126</v>
      </c>
      <c r="B74" s="135" t="s">
        <v>286</v>
      </c>
      <c r="C74" s="120" t="s">
        <v>287</v>
      </c>
      <c r="D74" s="118">
        <v>45804</v>
      </c>
      <c r="E74" s="130">
        <v>84240</v>
      </c>
      <c r="F74" s="118">
        <v>45819</v>
      </c>
      <c r="G74" s="107">
        <v>0</v>
      </c>
      <c r="H74" s="119">
        <f t="shared" si="3"/>
        <v>84240</v>
      </c>
      <c r="I74" s="134" t="s">
        <v>132</v>
      </c>
      <c r="J74"/>
    </row>
    <row r="75" spans="1:11" s="94" customFormat="1" ht="45" x14ac:dyDescent="0.2">
      <c r="A75" s="120" t="s">
        <v>126</v>
      </c>
      <c r="B75" s="135" t="s">
        <v>288</v>
      </c>
      <c r="C75" s="120" t="s">
        <v>289</v>
      </c>
      <c r="D75" s="118">
        <v>45804</v>
      </c>
      <c r="E75" s="130">
        <v>16001.9</v>
      </c>
      <c r="F75" s="118">
        <v>45819</v>
      </c>
      <c r="G75" s="107">
        <v>0</v>
      </c>
      <c r="H75" s="119">
        <f t="shared" si="3"/>
        <v>16001.9</v>
      </c>
      <c r="I75" s="134" t="s">
        <v>132</v>
      </c>
      <c r="J75"/>
    </row>
    <row r="76" spans="1:11" s="94" customFormat="1" ht="60" x14ac:dyDescent="0.2">
      <c r="A76" s="120" t="s">
        <v>290</v>
      </c>
      <c r="B76" s="135" t="s">
        <v>291</v>
      </c>
      <c r="C76" s="120" t="s">
        <v>292</v>
      </c>
      <c r="D76" s="118">
        <v>45805</v>
      </c>
      <c r="E76" s="130">
        <v>17600</v>
      </c>
      <c r="F76" s="118">
        <v>45825</v>
      </c>
      <c r="G76" s="107">
        <v>0</v>
      </c>
      <c r="H76" s="119">
        <f t="shared" si="3"/>
        <v>17600</v>
      </c>
      <c r="I76" s="134" t="s">
        <v>132</v>
      </c>
      <c r="J76"/>
    </row>
    <row r="77" spans="1:11" s="94" customFormat="1" ht="45" x14ac:dyDescent="0.2">
      <c r="A77" s="120" t="s">
        <v>293</v>
      </c>
      <c r="B77" s="135" t="s">
        <v>294</v>
      </c>
      <c r="C77" s="120" t="s">
        <v>295</v>
      </c>
      <c r="D77" s="118">
        <v>45805</v>
      </c>
      <c r="E77" s="130">
        <v>16520</v>
      </c>
      <c r="F77" s="118">
        <v>45825</v>
      </c>
      <c r="G77" s="107">
        <v>0</v>
      </c>
      <c r="H77" s="119">
        <f>E77-G77</f>
        <v>16520</v>
      </c>
      <c r="I77" s="134" t="s">
        <v>132</v>
      </c>
      <c r="J77"/>
    </row>
    <row r="78" spans="1:11" s="94" customFormat="1" ht="30" x14ac:dyDescent="0.2">
      <c r="A78" s="120" t="s">
        <v>198</v>
      </c>
      <c r="B78" s="135" t="s">
        <v>304</v>
      </c>
      <c r="C78" s="120" t="s">
        <v>305</v>
      </c>
      <c r="D78" s="118">
        <v>45805</v>
      </c>
      <c r="E78" s="130">
        <v>9735</v>
      </c>
      <c r="F78" s="118"/>
      <c r="G78" s="107">
        <v>0</v>
      </c>
      <c r="H78" s="119">
        <f>E78-G78</f>
        <v>9735</v>
      </c>
      <c r="I78" s="134" t="s">
        <v>132</v>
      </c>
      <c r="J78"/>
    </row>
    <row r="79" spans="1:11" s="94" customFormat="1" ht="60" x14ac:dyDescent="0.2">
      <c r="A79" s="120" t="s">
        <v>130</v>
      </c>
      <c r="B79" s="135" t="s">
        <v>296</v>
      </c>
      <c r="C79" s="120" t="s">
        <v>297</v>
      </c>
      <c r="D79" s="118">
        <v>45808</v>
      </c>
      <c r="E79" s="130">
        <v>85066.2</v>
      </c>
      <c r="F79" s="118"/>
      <c r="G79" s="107">
        <v>0</v>
      </c>
      <c r="H79" s="119">
        <f>E79-G79</f>
        <v>85066.2</v>
      </c>
      <c r="I79" s="134" t="s">
        <v>132</v>
      </c>
      <c r="J79"/>
    </row>
    <row r="80" spans="1:11" s="94" customFormat="1" ht="16.5" thickBot="1" x14ac:dyDescent="0.25">
      <c r="A80" s="124" t="s">
        <v>10</v>
      </c>
      <c r="B80" s="125"/>
      <c r="C80" s="125"/>
      <c r="D80" s="126"/>
      <c r="E80" s="127">
        <v>0</v>
      </c>
      <c r="F80" s="126"/>
      <c r="G80" s="128"/>
      <c r="H80" s="127"/>
      <c r="I80" s="129"/>
      <c r="J80"/>
    </row>
    <row r="81" spans="1:10" s="94" customFormat="1" ht="15.75" x14ac:dyDescent="0.2">
      <c r="C81" s="105"/>
      <c r="D81" s="106"/>
      <c r="E81" s="109"/>
      <c r="F81" s="106"/>
      <c r="G81" s="110"/>
      <c r="H81" s="110"/>
      <c r="I81" s="112"/>
      <c r="J81"/>
    </row>
    <row r="82" spans="1:10" s="94" customFormat="1" ht="16.5" thickBot="1" x14ac:dyDescent="0.25">
      <c r="A82" s="121"/>
      <c r="B82" s="108"/>
      <c r="C82" s="105"/>
      <c r="D82" s="110" t="s">
        <v>125</v>
      </c>
      <c r="E82" s="111">
        <f>SUM(E13:E81)</f>
        <v>6729745.6900000004</v>
      </c>
      <c r="F82" s="122"/>
      <c r="G82" s="123">
        <f>SUM(G13:G81)</f>
        <v>4730825.75</v>
      </c>
      <c r="H82" s="111">
        <f>SUM(H13:H80)</f>
        <v>1998919.9399999997</v>
      </c>
      <c r="I82" s="112"/>
      <c r="J82"/>
    </row>
    <row r="83" spans="1:10" s="94" customFormat="1" ht="16.5" thickTop="1" x14ac:dyDescent="0.2">
      <c r="A83" s="121"/>
      <c r="B83" s="108"/>
      <c r="C83" s="105"/>
      <c r="D83" s="106"/>
      <c r="E83" s="109"/>
      <c r="F83" s="106"/>
      <c r="G83" s="110"/>
      <c r="H83" s="110"/>
      <c r="I83" s="112"/>
      <c r="J83"/>
    </row>
    <row r="84" spans="1:10" s="94" customFormat="1" ht="15.75" x14ac:dyDescent="0.2">
      <c r="A84" s="121"/>
      <c r="B84" s="108"/>
      <c r="C84" s="105"/>
      <c r="D84" s="106"/>
      <c r="E84" s="109"/>
      <c r="F84" s="106"/>
      <c r="G84" s="110"/>
      <c r="H84" s="131"/>
      <c r="I84" s="112"/>
      <c r="J84"/>
    </row>
    <row r="85" spans="1:10" s="94" customFormat="1" ht="15.75" x14ac:dyDescent="0.2">
      <c r="A85" s="121"/>
      <c r="B85" s="108"/>
      <c r="C85" s="105" t="s">
        <v>10</v>
      </c>
      <c r="D85" s="106"/>
      <c r="E85" s="109"/>
      <c r="F85" s="106"/>
      <c r="G85" s="110"/>
      <c r="H85" s="110"/>
      <c r="I85" s="112"/>
      <c r="J85"/>
    </row>
    <row r="86" spans="1:10" s="94" customFormat="1" ht="15.75" x14ac:dyDescent="0.2">
      <c r="A86" s="105"/>
      <c r="B86" s="108"/>
      <c r="C86" s="105"/>
      <c r="D86" s="106"/>
      <c r="E86" s="109"/>
      <c r="F86" s="106"/>
      <c r="G86" s="109"/>
      <c r="H86" s="136"/>
      <c r="I86" s="112"/>
      <c r="J86"/>
    </row>
    <row r="87" spans="1:10" s="94" customFormat="1" ht="15.75" x14ac:dyDescent="0.25">
      <c r="A87" s="113"/>
      <c r="B87" s="143" t="s">
        <v>123</v>
      </c>
      <c r="C87" s="143"/>
      <c r="D87" s="113"/>
      <c r="E87" s="113"/>
      <c r="F87" s="113"/>
      <c r="G87" s="132"/>
      <c r="H87" s="113"/>
      <c r="I87" s="113"/>
      <c r="J87"/>
    </row>
    <row r="88" spans="1:10" s="94" customFormat="1" ht="15.75" x14ac:dyDescent="0.25">
      <c r="A88" s="113"/>
      <c r="B88" s="144" t="s">
        <v>124</v>
      </c>
      <c r="C88" s="144"/>
      <c r="D88" s="113"/>
      <c r="E88" s="113"/>
      <c r="F88" s="113"/>
      <c r="G88" s="132"/>
      <c r="H88" s="132"/>
      <c r="I88" s="113"/>
      <c r="J88"/>
    </row>
    <row r="89" spans="1:10" s="94" customFormat="1" ht="15.75" x14ac:dyDescent="0.2">
      <c r="A89" s="113"/>
      <c r="B89" s="113"/>
      <c r="C89" s="113"/>
      <c r="D89" s="113"/>
      <c r="E89" s="113"/>
      <c r="F89" s="113"/>
      <c r="G89" s="113"/>
      <c r="H89" s="113"/>
      <c r="I89" s="113"/>
      <c r="J89"/>
    </row>
    <row r="90" spans="1:10" s="94" customFormat="1" ht="15.75" x14ac:dyDescent="0.2">
      <c r="A90" s="113"/>
      <c r="B90" s="113"/>
      <c r="C90" s="113"/>
      <c r="D90" s="113"/>
      <c r="E90" s="113"/>
      <c r="F90" s="113"/>
      <c r="G90" s="113"/>
      <c r="H90" s="113"/>
      <c r="I90" s="113"/>
      <c r="J90"/>
    </row>
    <row r="91" spans="1:10" s="94" customFormat="1" ht="15.75" x14ac:dyDescent="0.2">
      <c r="A91" s="113"/>
      <c r="B91" s="113"/>
      <c r="C91" s="113"/>
      <c r="D91" s="113"/>
      <c r="E91" s="113"/>
      <c r="F91" s="113"/>
      <c r="G91" s="113"/>
      <c r="H91" s="113"/>
      <c r="I91" s="113"/>
      <c r="J91"/>
    </row>
    <row r="92" spans="1:10" s="94" customFormat="1" ht="15.75" x14ac:dyDescent="0.2">
      <c r="A92" s="113"/>
      <c r="B92" s="113"/>
      <c r="C92" s="113"/>
      <c r="D92" s="113"/>
      <c r="E92" s="114"/>
      <c r="F92" s="113"/>
      <c r="G92" s="113"/>
      <c r="H92" s="113"/>
      <c r="I92" s="113"/>
      <c r="J92"/>
    </row>
    <row r="93" spans="1:10" s="94" customFormat="1" ht="15.75" x14ac:dyDescent="0.25">
      <c r="A93" s="115"/>
      <c r="B93" s="113"/>
      <c r="C93" s="116"/>
      <c r="D93" s="115"/>
      <c r="E93" s="114"/>
      <c r="F93" s="115"/>
      <c r="G93" s="115"/>
      <c r="H93" s="117"/>
      <c r="I93" s="115"/>
      <c r="J93"/>
    </row>
    <row r="94" spans="1:10" s="94" customFormat="1" ht="15.75" x14ac:dyDescent="0.25">
      <c r="A94" s="115"/>
      <c r="B94" s="113"/>
      <c r="C94" s="116"/>
      <c r="D94" s="115"/>
      <c r="E94" s="114"/>
      <c r="F94" s="115"/>
      <c r="G94" s="115"/>
      <c r="H94" s="117"/>
      <c r="I94" s="115"/>
      <c r="J94"/>
    </row>
    <row r="95" spans="1:10" s="94" customFormat="1" ht="15.75" x14ac:dyDescent="0.25">
      <c r="A95" s="115"/>
      <c r="B95" s="113"/>
      <c r="C95" s="116"/>
      <c r="D95" s="115"/>
      <c r="E95" s="114"/>
      <c r="F95" s="115"/>
      <c r="G95" s="115"/>
      <c r="H95" s="117"/>
      <c r="I95" s="115"/>
      <c r="J95"/>
    </row>
    <row r="96" spans="1:10" s="94" customFormat="1" ht="15.75" x14ac:dyDescent="0.25">
      <c r="A96" s="115"/>
      <c r="B96" s="113"/>
      <c r="C96" s="116"/>
      <c r="D96" s="115"/>
      <c r="E96" s="114"/>
      <c r="F96" s="115"/>
      <c r="G96" s="115"/>
      <c r="H96" s="117"/>
      <c r="I96" s="115"/>
      <c r="J96"/>
    </row>
    <row r="97" spans="1:10" s="94" customFormat="1" ht="15.75" x14ac:dyDescent="0.25">
      <c r="A97" s="115"/>
      <c r="B97" s="113"/>
      <c r="C97" s="116"/>
      <c r="D97" s="115"/>
      <c r="E97" s="114"/>
      <c r="F97" s="115"/>
      <c r="G97" s="115"/>
      <c r="H97" s="117"/>
      <c r="I97" s="115"/>
      <c r="J97"/>
    </row>
    <row r="98" spans="1:10" s="94" customFormat="1" ht="15.75" x14ac:dyDescent="0.25">
      <c r="A98" s="115"/>
      <c r="B98" s="113"/>
      <c r="C98" s="116"/>
      <c r="D98" s="115"/>
      <c r="E98" s="114"/>
      <c r="F98" s="115"/>
      <c r="G98" s="115"/>
      <c r="H98" s="117"/>
      <c r="I98" s="115"/>
      <c r="J98"/>
    </row>
    <row r="99" spans="1:10" s="94" customFormat="1" ht="15.75" x14ac:dyDescent="0.25">
      <c r="A99" s="115"/>
      <c r="B99" s="113"/>
      <c r="C99" s="116"/>
      <c r="D99" s="115"/>
      <c r="E99" s="114"/>
      <c r="F99" s="115"/>
      <c r="G99" s="115"/>
      <c r="H99" s="117"/>
      <c r="I99" s="115"/>
      <c r="J99"/>
    </row>
    <row r="100" spans="1:10" s="94" customFormat="1" ht="15.75" x14ac:dyDescent="0.25">
      <c r="A100" s="115"/>
      <c r="B100" s="113"/>
      <c r="C100" s="116"/>
      <c r="D100" s="115"/>
      <c r="E100" s="114"/>
      <c r="F100" s="115"/>
      <c r="G100" s="115"/>
      <c r="H100" s="117"/>
      <c r="I100" s="115"/>
      <c r="J100"/>
    </row>
    <row r="101" spans="1:10" s="94" customFormat="1" ht="15.75" x14ac:dyDescent="0.25">
      <c r="A101" s="115"/>
      <c r="B101" s="113"/>
      <c r="C101" s="116"/>
      <c r="D101" s="115"/>
      <c r="E101" s="114"/>
      <c r="F101" s="115"/>
      <c r="G101" s="115"/>
      <c r="H101" s="117"/>
      <c r="I101" s="115"/>
      <c r="J101"/>
    </row>
    <row r="102" spans="1:10" s="94" customFormat="1" ht="15.75" x14ac:dyDescent="0.25">
      <c r="A102" s="115"/>
      <c r="B102" s="113"/>
      <c r="C102" s="116"/>
      <c r="D102" s="115"/>
      <c r="E102" s="114"/>
      <c r="F102" s="115"/>
      <c r="G102" s="115"/>
      <c r="H102" s="117"/>
      <c r="I102" s="115"/>
      <c r="J102"/>
    </row>
    <row r="103" spans="1:10" s="94" customFormat="1" ht="15.75" x14ac:dyDescent="0.25">
      <c r="A103" s="115"/>
      <c r="B103" s="113"/>
      <c r="C103" s="116"/>
      <c r="D103" s="115"/>
      <c r="E103" s="114"/>
      <c r="F103" s="115"/>
      <c r="G103" s="115"/>
      <c r="H103" s="117"/>
      <c r="I103" s="115"/>
      <c r="J103"/>
    </row>
    <row r="104" spans="1:10" s="94" customFormat="1" ht="15.75" x14ac:dyDescent="0.25">
      <c r="A104" s="115"/>
      <c r="B104" s="113"/>
      <c r="C104" s="116"/>
      <c r="D104" s="115"/>
      <c r="E104" s="114"/>
      <c r="F104" s="115"/>
      <c r="G104" s="115"/>
      <c r="H104" s="117"/>
      <c r="I104" s="115"/>
      <c r="J104"/>
    </row>
    <row r="105" spans="1:10" s="94" customFormat="1" ht="15.75" x14ac:dyDescent="0.25">
      <c r="A105" s="115"/>
      <c r="B105" s="113"/>
      <c r="C105" s="116"/>
      <c r="D105" s="115"/>
      <c r="E105" s="114"/>
      <c r="F105" s="115"/>
      <c r="G105" s="115"/>
      <c r="H105" s="117"/>
      <c r="I105" s="115"/>
      <c r="J105"/>
    </row>
    <row r="106" spans="1:10" s="94" customFormat="1" ht="15.75" x14ac:dyDescent="0.25">
      <c r="A106" s="115"/>
      <c r="B106" s="113"/>
      <c r="C106" s="116"/>
      <c r="D106" s="115"/>
      <c r="E106" s="114"/>
      <c r="F106" s="115"/>
      <c r="G106" s="115"/>
      <c r="H106" s="117"/>
      <c r="I106" s="115"/>
      <c r="J106"/>
    </row>
    <row r="107" spans="1:10" s="94" customFormat="1" ht="15.75" x14ac:dyDescent="0.25">
      <c r="A107" s="115"/>
      <c r="B107" s="113"/>
      <c r="C107" s="116"/>
      <c r="D107" s="115"/>
      <c r="E107" s="114"/>
      <c r="F107" s="115"/>
      <c r="G107" s="115"/>
      <c r="H107" s="117"/>
      <c r="I107" s="115"/>
      <c r="J107"/>
    </row>
    <row r="108" spans="1:10" x14ac:dyDescent="0.25">
      <c r="A108" s="115"/>
      <c r="B108" s="113"/>
      <c r="C108" s="116"/>
      <c r="D108" s="115"/>
      <c r="E108" s="114"/>
      <c r="F108" s="115"/>
      <c r="G108" s="115"/>
      <c r="H108" s="117"/>
      <c r="I108" s="115"/>
    </row>
  </sheetData>
  <mergeCells count="14">
    <mergeCell ref="B87:C87"/>
    <mergeCell ref="B88:C88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20" fitToWidth="0" fitToHeight="0" orientation="landscape" r:id="rId1"/>
  <rowBreaks count="1" manualBreakCount="1">
    <brk id="31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52" t="s">
        <v>48</v>
      </c>
      <c r="B43" s="154">
        <v>2021</v>
      </c>
      <c r="C43" s="154">
        <v>2020</v>
      </c>
      <c r="E43" s="76"/>
      <c r="F43" s="77"/>
      <c r="G43" s="78"/>
      <c r="H43" s="79"/>
    </row>
    <row r="44" spans="1:8" ht="18.75" hidden="1" customHeight="1" thickBot="1" x14ac:dyDescent="0.25">
      <c r="A44" s="153"/>
      <c r="B44" s="155"/>
      <c r="C44" s="155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52" t="s">
        <v>48</v>
      </c>
      <c r="B78" s="154">
        <v>2021</v>
      </c>
      <c r="C78" s="154">
        <v>2020</v>
      </c>
      <c r="E78" s="76"/>
      <c r="F78" s="77"/>
      <c r="G78" s="78"/>
      <c r="H78" s="79"/>
    </row>
    <row r="79" spans="1:8" ht="0.75" customHeight="1" thickBot="1" x14ac:dyDescent="0.25">
      <c r="A79" s="153"/>
      <c r="B79" s="155"/>
      <c r="C79" s="155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58" t="s">
        <v>0</v>
      </c>
      <c r="B15" s="160" t="s">
        <v>2</v>
      </c>
      <c r="C15" s="156" t="s">
        <v>4</v>
      </c>
    </row>
    <row r="16" spans="1:4" ht="15" thickBot="1" x14ac:dyDescent="0.25">
      <c r="A16" s="159"/>
      <c r="B16" s="161"/>
      <c r="C16" s="157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62" t="s">
        <v>48</v>
      </c>
      <c r="C3" s="164">
        <v>2020</v>
      </c>
      <c r="D3" s="166">
        <v>2019</v>
      </c>
    </row>
    <row r="4" spans="2:4" ht="15.75" customHeight="1" thickBot="1" x14ac:dyDescent="0.25">
      <c r="B4" s="163"/>
      <c r="C4" s="165"/>
      <c r="D4" s="167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68" t="s">
        <v>48</v>
      </c>
      <c r="C29" s="170">
        <v>2020</v>
      </c>
      <c r="D29" s="172">
        <v>2019</v>
      </c>
    </row>
    <row r="30" spans="2:4" ht="15.75" customHeight="1" thickBot="1" x14ac:dyDescent="0.25">
      <c r="B30" s="169"/>
      <c r="C30" s="171"/>
      <c r="D30" s="173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2025-05-14T13:40:40Z</cp:lastPrinted>
  <dcterms:created xsi:type="dcterms:W3CDTF">2006-07-11T17:39:34Z</dcterms:created>
  <dcterms:modified xsi:type="dcterms:W3CDTF">2025-06-25T20:23:12Z</dcterms:modified>
</cp:coreProperties>
</file>