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MARZO\"/>
    </mc:Choice>
  </mc:AlternateContent>
  <xr:revisionPtr revIDLastSave="0" documentId="8_{12D9628B-49CD-4112-A294-05987E332F59}" xr6:coauthVersionLast="47" xr6:coauthVersionMax="47" xr10:uidLastSave="{00000000-0000-0000-0000-000000000000}"/>
  <bookViews>
    <workbookView xWindow="-110" yWindow="-110" windowWidth="19420" windowHeight="1030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9" i="5" l="1"/>
  <c r="H56" i="5"/>
  <c r="H55" i="5"/>
  <c r="H54" i="5"/>
  <c r="H53" i="5"/>
  <c r="H52" i="5"/>
  <c r="H51" i="5"/>
  <c r="H50" i="5"/>
  <c r="H49" i="5"/>
  <c r="H48" i="5"/>
  <c r="H46" i="5"/>
  <c r="H45" i="5"/>
  <c r="H44" i="5"/>
  <c r="H43" i="5"/>
  <c r="H42" i="5"/>
  <c r="H41" i="5"/>
  <c r="H40" i="5"/>
  <c r="G39" i="5"/>
  <c r="H38" i="5"/>
  <c r="G37" i="5"/>
  <c r="H35" i="5"/>
  <c r="H34" i="5"/>
  <c r="H33" i="5"/>
  <c r="H32" i="5"/>
  <c r="H31" i="5"/>
  <c r="H30" i="5"/>
  <c r="H29" i="5"/>
  <c r="H28" i="5"/>
  <c r="H26" i="5"/>
  <c r="H25" i="5"/>
  <c r="H24" i="5"/>
  <c r="H23" i="5"/>
  <c r="H22" i="5"/>
  <c r="H21" i="5"/>
  <c r="H20" i="5"/>
  <c r="H19" i="5"/>
  <c r="H18" i="5"/>
  <c r="H17" i="5"/>
  <c r="H16" i="5"/>
  <c r="G15" i="5"/>
  <c r="G59" i="5" s="1"/>
  <c r="H13" i="5"/>
  <c r="H59" i="5" s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<sst xmlns="http://schemas.openxmlformats.org/spreadsheetml/2006/main" count="495" uniqueCount="253">
  <si>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</si>
  <si>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</si>
  <si>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</si>
  <si>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</si>
  <si>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</si>
  <si>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</si>
  <si>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</si>
  <si>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</si>
  <si>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</si>
  <si>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</si>
  <si>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</si>
  <si>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</si>
  <si>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</si>
  <si>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</si>
  <si>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</si>
  <si>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</si>
  <si>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</si>
  <si>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</si>
  <si>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</si>
  <si>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</si>
  <si>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</si>
  <si>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</si>
  <si>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</si>
  <si>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</si>
  <si>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</si>
  <si>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</si>
  <si>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</si>
  <si>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</si>
  <si>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</si>
  <si>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</si>
  <si>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</si>
  <si>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</si>
  <si>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</si>
  <si>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</si>
  <si>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</si>
  <si>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</si>
  <si>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</si>
  <si>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</si>
  <si>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</si>
  <si>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</si>
  <si>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</si>
  <si>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</si>
  <si>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</si>
  <si>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</si>
  <si>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</si>
  <si>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</si>
  <si>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</si>
  <si>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</si>
  <si>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</si>
  <si>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</si>
  <si>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</si>
  <si>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</si>
  <si>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</si>
  <si>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</si>
  <si>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</si>
  <si>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</si>
  <si>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</si>
  <si>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</si>
  <si>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</si>
  <si>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</si>
  <si>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</si>
  <si>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</si>
  <si>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</si>
  <si>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</si>
  <si>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</si>
  <si>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</si>
  <si>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</si>
  <si>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</si>
  <si>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</si>
  <si>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</si>
  <si>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</si>
  <si>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</si>
  <si>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</si>
  <si>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</si>
  <si>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</si>
  <si>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</si>
  <si>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</si>
  <si>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</si>
  <si>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</si>
  <si>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</si>
  <si>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</si>
  <si>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</si>
  <si>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</si>
  <si>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</si>
  <si>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</si>
  <si>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</si>
  <si>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</si>
  <si>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</si>
  <si>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</si>
  <si>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</si>
  <si>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</si>
  <si>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</si>
  <si>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</si>
  <si>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</si>
  <si>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</si>
  <si>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</si>
  <si>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</si>
  <si>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</si>
  <si>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</si>
  <si>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</si>
  <si>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</si>
  <si>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</si>
  <si>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</si>
  <si>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</si>
  <si>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</si>
  <si>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</si>
  <si>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</si>
  <si>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</si>
  <si>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</si>
  <si>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</si>
  <si>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</si>
  <si>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</si>
  <si>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</si>
  <si>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</si>
  <si>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</si>
  <si>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</si>
  <si>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</si>
  <si>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</si>
  <si>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</si>
  <si>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</si>
  <si>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</si>
  <si>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</si>
  <si>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</si>
  <si>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</si>
  <si>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</si>
  <si>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</si>
  <si>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</si>
  <si>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</si>
  <si>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HUMANO SEGUROS S A</t>
  </si>
  <si>
    <t>MARGARITA FERNANDEZ FERNANDEZ DE SOTO</t>
  </si>
  <si>
    <t>COMPLETO</t>
  </si>
  <si>
    <t>GUARDIA PRESIDENCIAL</t>
  </si>
  <si>
    <t>INVERSIONES SANFRA, SANFRA</t>
  </si>
  <si>
    <t>CELALLA COMPANY, SRL</t>
  </si>
  <si>
    <t>PENDIENTE</t>
  </si>
  <si>
    <t>PAGO AL PRIMER REGIMIENTO DOMINICANO, GUARDIA PRESIDENCIAL, E. N. FACT. B1500000829, POR SERVICIOS DE ALMUERZOS, CORRESPONDIENTES AL MES DE ENERO. 2025, A FAVOR DE GUARDIA PRESIDENCIAL.</t>
  </si>
  <si>
    <t>E450000067239</t>
  </si>
  <si>
    <t>B1500000829</t>
  </si>
  <si>
    <t>CORPORACION DEL ACUEDUCTO Y ALCANTARILLADO DE SANTO DOMINGO</t>
  </si>
  <si>
    <t>GL PROMOCIONES, SRL</t>
  </si>
  <si>
    <t>DELTA COMERCIAL, SA</t>
  </si>
  <si>
    <t>IMPRESOS TRES TINTAS, SRL</t>
  </si>
  <si>
    <t>GEODATA SURVEY, SRL</t>
  </si>
  <si>
    <t>TROPIGAS DOMINICANA, SRL</t>
  </si>
  <si>
    <t>AYUNTAMIENTO DEL DISTRITO NACIONAL</t>
  </si>
  <si>
    <t>MUEBLES Y EQUIPOS PARA OFICINA LEON GONZALEZ, SRL</t>
  </si>
  <si>
    <t>PAGO FACT E450000000724,727 POR CONCEPTO  SERVICIO DE AGUA PARA USO EN EL INSTITUTO NACIONAL DE MIGRACIÓN Y LA ESCUELA NACIONAL DE MIGRACIÓN, CORRESP. AL  MES FEBRERO  2025, A FAVOR DE LA CAASD</t>
  </si>
  <si>
    <t>PAGO FACT. B1500002300 S/OC 0009/25, POR ADQUISICIÓN DE AGENDAS EJECUTIVAS PARA USO DEL INM RD, A FAVOR DE GL PROMOCIONES</t>
  </si>
  <si>
    <t>PAGO FACT. E450000002444 Y 2445 S/OC 0015/25, POR SERV. DE MANTENIMIENTO Y REPARACIÓN DE LOS VEHÍCULOS TOYOTA RAV4 CHASIS JTMDD9EV80D063175 Y HIACE CHASIS JTFJS02P705038408 DEL INM, A FAVOR DE DELTA COMERCIAL</t>
  </si>
  <si>
    <t>PAGO FACT. B1500001428 S/OC 0018/25, POR SERV. DE VARIAS IMPRESIONES PARA EL INM RD, A FAVOR DE IMPRESOS TRES TINTAS</t>
  </si>
  <si>
    <t>PAGO FACT. B1500000188 S/OC 000010/25, POR SERV. DE TRANSCRIPCIÓN DE 17 PAGINAS ADICIONALES DEL LIBRO LA PARADOJA DE LAS MIGRACIONES, A FAVOR DE GEODATA SURVEY</t>
  </si>
  <si>
    <t>PAGO FACT. E450000001330, S/OC 0025/25, POR ADQUISICIÓN DE TICKETS DE GAS (GLP) PARA USO DEL INM RD, A FAVOR DE TROPIGAS DOMINICANA.</t>
  </si>
  <si>
    <t>PAGO FACT B1500060233 Y B1500060244 POR CONCEPTO  SERVICIO DE RECOGIDA DE BASURA,  CORRESPONDIENTE AL MES FEBRERO 2025,  DEL INSTITUTO NACIONAL DE MIGRACIÓN Y LA  ESCUELA NACIONAL DE MIGRACIÓN,  A FAVOR DEL AYUNTAMIENTO  DEL DISTR. NA</t>
  </si>
  <si>
    <t>PAGO NCF E450000069321, POR SERV. DE INTERNET MOVIL DE ESTA DE ESTA INSTITUCIÓN, CORRESPONDIENTE  AL MES DE FEBRERO.2025, A FAVOR DE CLARO</t>
  </si>
  <si>
    <t>PAGO CUENTA 783049721 SEGÚN FACT. E450000069320 POR CONCEPTO DE PAGO DE FLOTAS,  DE ESTA INSTITUCIÓN,  A FAVOR  DE CLARO, CORRESPONDIENTE AL MES DE FEBRERO  DEL  2025</t>
  </si>
  <si>
    <t xml:space="preserve">PAGO FACT. B1500001413 S/OC 0023/25, POR ADQUISICIÓN DE MOBILIARIOS PARA USO DE ESTA INSTITUCIÓN, A FAVOR DE MUEBLES Y EQUIPOS PARA OFICINA LEÓN GONZALES </t>
  </si>
  <si>
    <t xml:space="preserve"> E450000000724,727</t>
  </si>
  <si>
    <t>B1500002300</t>
  </si>
  <si>
    <t>E450000002444 Y 2445</t>
  </si>
  <si>
    <t>B1500001428</t>
  </si>
  <si>
    <t>B1500000188</t>
  </si>
  <si>
    <t>E450000001330</t>
  </si>
  <si>
    <t>B1500060233 Y B1500060244</t>
  </si>
  <si>
    <t>E450000069321</t>
  </si>
  <si>
    <t>E450000069320</t>
  </si>
  <si>
    <t xml:space="preserve"> B1500001413</t>
  </si>
  <si>
    <t>.</t>
  </si>
  <si>
    <t>Correspondiente al Mes: Marzo del Año: 2025</t>
  </si>
  <si>
    <t>AGENCIA DE VIAJES MILENA TOURS</t>
  </si>
  <si>
    <t>PAGO DE FACTURA B1500007521 S/OC 00007/25 POR CONTRATACION DE SALON, MONTAJE DE EVENTO Y CATERING PARA PRESENTACION Y PUESTA EN CIRCULACION DE RESULTADOS DEL PROGRAMA DE PUBLICACIONES.</t>
  </si>
  <si>
    <t>B1500007521</t>
  </si>
  <si>
    <t>PAGO A LA CUENTA 759336900 ,  FACT. E450000069793,  POR CONCEPTO DE  SERVICIO TELEFÓNICO DEL INSTITUTO NACIONAL DE MIGRACIÓN Y LA ESCUELA NACIONAL DE MIGRACIÓN,CORRESPONDIENTE AL MES DE  MARZO   2025, A FAVOR DE CLARO</t>
  </si>
  <si>
    <t>PLANETA AZUL, SA</t>
  </si>
  <si>
    <t>PAGO DE FACTURAS E450000008298, 8596,9359,9882, ABONO A LA O/C 00003/25, POR ADQUISICION DE BOTELLONES DE AGUA</t>
  </si>
  <si>
    <t>E450000008298, 8596,9359,9882</t>
  </si>
  <si>
    <t>29/1/2025, 13/02/2025,04/03/2025,20/03/2025</t>
  </si>
  <si>
    <t>COMITÉ FLACSO DOMINICANA</t>
  </si>
  <si>
    <t>PAGO DE FACTURAB1500000139 S/OC00012/25 POR SERVICIOS DE COORDINACION DOCENTE</t>
  </si>
  <si>
    <t>B15000000139</t>
  </si>
  <si>
    <t>JUSTECH</t>
  </si>
  <si>
    <t>PAGO DE FACATURA B1500000094 S/C 00013/25 POR SERVICION DE SUSCRIPCION DE LICENCUAS INFORMATICAS</t>
  </si>
  <si>
    <t>B150000094</t>
  </si>
  <si>
    <t>COMPUTER TECHNOLOGY AND SERVICE</t>
  </si>
  <si>
    <t xml:space="preserve">PAGO DE FACTURA B1500000172 S/ OC 00017/25 POR ADQUISICION DE TONERS PARA IMPRESORAS Y REPARACION DE LAPTOP </t>
  </si>
  <si>
    <t>B1500000172</t>
  </si>
  <si>
    <t>UNIVERSIDAD APEC</t>
  </si>
  <si>
    <t xml:space="preserve">PAGO DE FACATURA B1500005027 S/C 00194/25 POR SERVICIO DE CAPACITACION </t>
  </si>
  <si>
    <t>B1500005027</t>
  </si>
  <si>
    <t>19/032025</t>
  </si>
  <si>
    <t>PWA, EIRL</t>
  </si>
  <si>
    <t>PAGO DE FACTURA B1500000137 S/OC 00019/25 POR ADQUISICION DE LICENCIAS INFORMATICAS</t>
  </si>
  <si>
    <t>B15000000137</t>
  </si>
  <si>
    <t>PAGO FACT B1500060961 Y B1500060972 POR CONCEPTO  SERVICIO DE RECOGIDA DE BASURA,  CORRESPONDIENTE AL MES MARZO 2025,  DEL INSTITUTO NACIONAL DE MIGRACIÓN Y LA  ESCUELA NACIONAL DE MIGRACIÓN,  A FAVOR DEL AYUNTAMIENTO  DEL D.N.</t>
  </si>
  <si>
    <t>B1500060961 Y B1500060972</t>
  </si>
  <si>
    <t>DISTRIBUIDOES INTERNACIONALES DE PETROLEO</t>
  </si>
  <si>
    <t>PAGO DE FACT. E450000002402 S/OC 00024/25 POR ADQUISICION DE TIKETS DE COMBUSTIBLES</t>
  </si>
  <si>
    <t xml:space="preserve"> E450000002402</t>
  </si>
  <si>
    <t>PAGO AL PRIMER REGIMIENTO DOMINICANO, GUARDIA PRESIDENCIAL, E. N. FACT. B1500000843, POR SERVICIOS DE ALMUERZOS, CORRESPONDIENTES AL MES DE FEBREO. 2025, A FAVOR DE GUARDIA PRESIDENCIAL.</t>
  </si>
  <si>
    <t>B1500000843</t>
  </si>
  <si>
    <t>PAGO FACT E450000002655, 2658 POR CONCEPTO  SERVICIO DE AGUA PARA USO EN EL INSTITUTO NACIONAL DE MIGRACIÓN Y LA ESCUELA NACIONAL DE MIGRACIÓN, CORRESP. AL  MES MARZO  2025, A FAVOR DE LA CAASD</t>
  </si>
  <si>
    <t xml:space="preserve"> E450000002655,2658</t>
  </si>
  <si>
    <t>PAGO FACT. E450000003594, POR CONCEPTO DEL 80 % DEL SEGURO MEDICO COMPLEMENTARIO DE LOS SERVIDORES /AS DE ESTA INSTITUCIÓN Y SU FAMILIARES DIRECTOS CORRESPONDIENTE, AL MES DE MARZO   2025, A FAVOR DE HUMANO SEGUROS</t>
  </si>
  <si>
    <t>E450000003594</t>
  </si>
  <si>
    <t>PAGO FACT. B1500000948, S/CONT. BS-0004896-2024, POR CONTRATACIÓN DE SERV. DE TRES CONSERJES PARA COMPLETAR LABORES DE LIMPIEZA EN LAS INSTALACIONES DE INM-RD Y/O ENM, CORRESP. AL MES MARZO  2025, A FAVOR DE INVERSIONES SANFRA</t>
  </si>
  <si>
    <t>B1500000948</t>
  </si>
  <si>
    <t>SOLUCIONES INTEGRALES, CAF, SRL</t>
  </si>
  <si>
    <t xml:space="preserve">PAGO DE FACATUTA B1500000621  S/ OC 00026/25, SERV DE SUMINISTRO Y SIEMBRA DE DOS MATA PARA EL FRENTE DE ESTA INSTITUCION. </t>
  </si>
  <si>
    <t>B15000000621</t>
  </si>
  <si>
    <t>PAGO FACT. B1500000097  POR CONCEPTO DE ALQUILER DE LOCAL DONDE FUNCIONA ESTA INSTITUCIÓN, CORRESPONDIENTE AL MES  MARZO  2025, A  FAVOR DE CELALLA COMPANY.</t>
  </si>
  <si>
    <t xml:space="preserve">B1500000097 </t>
  </si>
  <si>
    <t>PAGO DE FACTURAB1500000141 S/OC00010/25 POR SERVICIOS DE CONSULTORIA PARA LA ELABORACION DE CURSO SOBRE EMIGRACION DOMINICANA</t>
  </si>
  <si>
    <t>B15000000141</t>
  </si>
  <si>
    <t>PAGO DE FACATUTA B15000000625  S/CONTRATO BS-0013414-2024 POR SERV,. DE MANTENIMIENTO DE LOS JARDINES DE INM RS Y LA ENM RD.</t>
  </si>
  <si>
    <t>B150000000625</t>
  </si>
  <si>
    <t>EDITORA LISTIN DIARIO  SA.</t>
  </si>
  <si>
    <t>PAGO DE FACTURA E450000000802 S/OC 00030/25 POR SERV. DE SUSCRIPCION EN UN PERIODICO DE CIRCULACION NACIONAL.</t>
  </si>
  <si>
    <t>E450000000802</t>
  </si>
  <si>
    <t>PAGO FACT. B1500000088 POR CONCEPTO DE ALQUILER DE LOCAL DONDE FUNCIONA LA ESCUELA NACIONAL DE MIGRACIÓN, CORRESPONDIENTE AL  MES DE MARZO  2025, A FAVOR DE MARGARITA FERNANDEZ FERNANDEZ</t>
  </si>
  <si>
    <t>B1500000088</t>
  </si>
  <si>
    <t>VIVIAN ESTELA MARTINEZ HART</t>
  </si>
  <si>
    <t>PAGO DE FACTURA B1500000001 S/OC 00029/25 POR SERV. DE DISEÑO DE CUBIERTA DEL LIBRO LAS PARADOJAS DE LAS MIGRACIONES</t>
  </si>
  <si>
    <t>B1500000001</t>
  </si>
  <si>
    <t>INSTITUTO POSTAL DOMINICANO</t>
  </si>
  <si>
    <t>PAGO DE  FACT. B1500002676 POR SERV .DE ENVIOS DE LIBROS AL EXTERIOR.</t>
  </si>
  <si>
    <t>B1500002676</t>
  </si>
  <si>
    <t>PAGO DE  FACT. B1500002668 POR SERV .DE APARTADO POSTAL NO.1265 CORRESPONDIENTE AL INM RD DEL PERIODO 2016 HASTA 2020 Y DEL 2020 HASTA 2025.</t>
  </si>
  <si>
    <t>B1500002668</t>
  </si>
  <si>
    <t>JEDAMI &amp; ASOC., SRL</t>
  </si>
  <si>
    <t>PAGO DE FACTURA B1500000011 S/OC 00038/2025 POR SER. DE FACILITACION DOCENTE DEL CURSO ESPECIALIZADO: TECNICA Y GESTION MIGRATORIA DE REP. DOM.</t>
  </si>
  <si>
    <t>B1500000011</t>
  </si>
  <si>
    <t>PIA MENICUCCI Y ASOC, SRL</t>
  </si>
  <si>
    <t>PAGO DE FACT. B1500000215 S/OC 00008/25 POR SERV. DE DISEÑO, DIAGRAMCION  E IMPRESIÓN DE BOLETIN DEL DECIMO ANIVERSARIO DEL INM RD</t>
  </si>
  <si>
    <t xml:space="preserve">B1500000215 </t>
  </si>
  <si>
    <t>GRUPO ENERGY RENTAL DOMINICANA, SRL</t>
  </si>
  <si>
    <t>PAGO DE FACTURA B1500000250 S/OC 00044/25 POR SERV. DE REPARACION Y MANTENIMIENTO DE PLANTA ELECTRICA DEL INM RD.</t>
  </si>
  <si>
    <t>B1500000250</t>
  </si>
  <si>
    <t xml:space="preserve">LEASING AUTOMOTRIZ DEL SUR </t>
  </si>
  <si>
    <t>PAGO DE FACTURA B1500001671 ABONO O/C 00041/2025 POR SERV. DE ALQUILER DE VEHICULO PARA TRANSPORTAR EL PERSONAL DEL INM RD AL INTERIOR</t>
  </si>
  <si>
    <t>B1500001671</t>
  </si>
  <si>
    <t>CECOMSA, SRL</t>
  </si>
  <si>
    <t>PAGO DE FACT. E450000004552 S/OC 00047/2025 POR SEV. DE SUSCRIPCION DE LICENCIAS INFORMATICAS</t>
  </si>
  <si>
    <t xml:space="preserve">E450000004552 </t>
  </si>
  <si>
    <t>PAGO DE FACTS. E450000002779 Y 2780 S/OC 00024/25 POR ADQUISICION GASOILS OPTIMO</t>
  </si>
  <si>
    <t>E450000002779 Y 2780</t>
  </si>
  <si>
    <t>MERCANTIL DE OFICINA</t>
  </si>
  <si>
    <t>PAGO DE FACTURA B1500000605 S/OC 00051/25 POR SUMINISTRO DE INSUMOS DE COCINA</t>
  </si>
  <si>
    <t>B1500000605</t>
  </si>
  <si>
    <t>MANZUETA &amp; PEÑA GROUP, SRL</t>
  </si>
  <si>
    <t>PAGO DE FACTURA B1500000107 S/ OC 00046/25 POR SERV. DE SUSCRIPCION DE LICENCIAS</t>
  </si>
  <si>
    <t>B1500000107</t>
  </si>
  <si>
    <t>PAGO DE  CUENTA 783049721 S/FACTURA E450000071971  POR CONCEPTO DE PAGO DE FLOTAS DE ESTA INSTITUCION.</t>
  </si>
  <si>
    <t xml:space="preserve"> E450000071971</t>
  </si>
  <si>
    <t>PAGO DE  CUENTA 783049914 S/FACTURA E450000071972  POR CONCEPTO DE PAGO DE INTERNET DE ESTA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</si>
</sst>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  <font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166" fontId="38" fillId="0" borderId="0" xfId="0" applyNumberFormat="1" applyFont="1" applyAlignment="1">
      <alignment horizontal="center" vertical="center" wrapText="1"/>
    </xf>
    <xf numFmtId="14" fontId="38" fillId="2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A039C5-5336-4A8D-ACDA-162DB3B3A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6343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796875" defaultRowHeight="14"/>
  <cols>
    <col min="1" max="1" width="57" style="1" customWidth="1"/>
    <col min="2" max="2" width="33" style="3" bestFit="1" customWidth="1"/>
    <col min="3" max="3" width="17.1796875" style="1" customWidth="1"/>
    <col min="4" max="4" width="9.1796875" style="1"/>
    <col min="5" max="5" width="17.54296875" style="1" customWidth="1"/>
    <col min="6" max="6" width="28.81640625" style="1" customWidth="1"/>
    <col min="7" max="7" width="24" style="1" customWidth="1"/>
    <col min="8" max="8" width="22.453125" style="1" bestFit="1" customWidth="1"/>
    <col min="9" max="16384" width="9.1796875" style="1"/>
  </cols>
  <sheetData>
    <row r="1" spans="1:2" s="84" customFormat="1" ht="25">
      <c r="B1" s="85"/>
    </row>
    <row r="2" spans="1:2" s="84" customFormat="1" ht="25">
      <c r="B2" s="85"/>
    </row>
    <row r="3" spans="1:2" s="84" customFormat="1" ht="25" hidden="1">
      <c r="B3" s="85"/>
    </row>
    <row r="4" spans="1:2" s="84" customFormat="1" ht="25" hidden="1">
      <c r="B4" s="85"/>
    </row>
    <row r="5" spans="1:2" s="84" customFormat="1" ht="25" hidden="1">
      <c r="B5" s="85"/>
    </row>
    <row r="6" spans="1:2" s="84" customFormat="1" ht="2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">
      <c r="A9" s="138"/>
      <c r="B9" s="138"/>
    </row>
    <row r="10" spans="1:2" s="84" customFormat="1" ht="32">
      <c r="A10" s="138"/>
      <c r="B10" s="138"/>
    </row>
    <row r="11" spans="1:2" s="84" customFormat="1" ht="26">
      <c r="A11" s="88"/>
      <c r="B11" s="90"/>
    </row>
    <row r="12" spans="1:2" s="84" customFormat="1" ht="14.25" customHeight="1">
      <c r="A12" s="88"/>
      <c r="B12" s="90"/>
    </row>
    <row r="13" spans="1:2" s="84" customFormat="1" ht="26.5" thickBot="1">
      <c r="A13" s="89"/>
      <c r="B13" s="90"/>
    </row>
    <row r="14" spans="1:2" s="84" customFormat="1" ht="49.5" customHeight="1" thickBot="1">
      <c r="A14" s="139"/>
      <c r="B14" s="139"/>
    </row>
    <row r="15" spans="1:2" s="84" customFormat="1" ht="26.25" customHeight="1">
      <c r="A15" s="140" t="s">
        <v>2</v>
      </c>
      <c r="B15" s="142" t="s">
        <v>4</v>
      </c>
    </row>
    <row r="16" spans="1:2" s="84" customFormat="1" ht="27.75" customHeight="1" thickBot="1">
      <c r="A16" s="141"/>
      <c r="B16" s="143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4.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L107"/>
  <sheetViews>
    <sheetView showGridLines="0" tabSelected="1" view="pageBreakPreview" topLeftCell="A24" zoomScale="84" zoomScaleNormal="84" zoomScaleSheetLayoutView="84" workbookViewId="0">
      <selection activeCell="E26" sqref="E26"/>
    </sheetView>
  </sheetViews>
  <sheetFormatPr baseColWidth="10" defaultColWidth="77.7265625" defaultRowHeight="25"/>
  <cols>
    <col min="1" max="1" width="57.7265625" style="99" customWidth="1"/>
    <col min="2" max="2" width="67.54296875" style="84" customWidth="1"/>
    <col min="3" max="3" width="28.81640625" style="100" customWidth="1"/>
    <col min="4" max="4" width="17.7265625" style="99" customWidth="1"/>
    <col min="5" max="5" width="28.81640625" style="85" customWidth="1"/>
    <col min="6" max="6" width="19.1796875" style="99" customWidth="1"/>
    <col min="7" max="7" width="30.54296875" style="99" customWidth="1"/>
    <col min="8" max="8" width="32.81640625" style="86" customWidth="1"/>
    <col min="9" max="9" width="44.81640625" style="99" customWidth="1"/>
    <col min="10" max="16384" width="77.7265625" style="84"/>
  </cols>
  <sheetData>
    <row r="3" spans="1:12">
      <c r="D3" s="99" t="s">
        <v>10</v>
      </c>
    </row>
    <row r="6" spans="1:12">
      <c r="I6" s="99" t="s">
        <v>10</v>
      </c>
    </row>
    <row r="7" spans="1:12" ht="58.5">
      <c r="A7" s="148" t="s">
        <v>123</v>
      </c>
      <c r="B7" s="148"/>
      <c r="C7" s="148"/>
      <c r="D7" s="148"/>
      <c r="E7" s="148"/>
      <c r="F7" s="148"/>
      <c r="G7" s="148"/>
      <c r="H7" s="148"/>
      <c r="I7" s="148"/>
    </row>
    <row r="8" spans="1:12" ht="32">
      <c r="A8" s="138" t="s">
        <v>94</v>
      </c>
      <c r="B8" s="138"/>
      <c r="C8" s="138"/>
      <c r="D8" s="138"/>
      <c r="E8" s="138"/>
      <c r="F8" s="138"/>
      <c r="G8" s="138"/>
      <c r="H8" s="138"/>
      <c r="I8" s="138"/>
    </row>
    <row r="9" spans="1:12" ht="26.5" thickBot="1">
      <c r="A9" s="89"/>
      <c r="B9" s="89"/>
      <c r="C9" s="101"/>
      <c r="D9" s="89"/>
      <c r="E9" s="90"/>
      <c r="F9" s="102"/>
      <c r="G9" s="89"/>
      <c r="H9" s="91"/>
      <c r="I9" s="102"/>
    </row>
    <row r="10" spans="1:12" ht="26">
      <c r="A10" s="149" t="s">
        <v>167</v>
      </c>
      <c r="B10" s="150"/>
      <c r="C10" s="150"/>
      <c r="D10" s="150"/>
      <c r="E10" s="150"/>
      <c r="F10" s="150"/>
      <c r="G10" s="150"/>
      <c r="H10" s="150"/>
      <c r="I10" s="151"/>
    </row>
    <row r="11" spans="1:12" ht="25.5" customHeight="1">
      <c r="A11" s="147" t="s">
        <v>101</v>
      </c>
      <c r="B11" s="152" t="s">
        <v>3</v>
      </c>
      <c r="C11" s="147" t="s">
        <v>1</v>
      </c>
      <c r="D11" s="147" t="s">
        <v>95</v>
      </c>
      <c r="E11" s="146" t="s">
        <v>96</v>
      </c>
      <c r="F11" s="147" t="s">
        <v>97</v>
      </c>
      <c r="G11" s="147" t="s">
        <v>98</v>
      </c>
      <c r="H11" s="146" t="s">
        <v>99</v>
      </c>
      <c r="I11" s="147" t="s">
        <v>100</v>
      </c>
    </row>
    <row r="12" spans="1:12" ht="25.5" customHeight="1">
      <c r="A12" s="147"/>
      <c r="B12" s="152"/>
      <c r="C12" s="147"/>
      <c r="D12" s="147"/>
      <c r="E12" s="146"/>
      <c r="F12" s="147"/>
      <c r="G12" s="147"/>
      <c r="H12" s="146"/>
      <c r="I12" s="147"/>
    </row>
    <row r="13" spans="1:12" s="94" customFormat="1" ht="99.75" customHeight="1">
      <c r="A13" s="120" t="s">
        <v>168</v>
      </c>
      <c r="B13" s="135" t="s">
        <v>169</v>
      </c>
      <c r="C13" s="120" t="s">
        <v>170</v>
      </c>
      <c r="D13" s="118">
        <v>45688</v>
      </c>
      <c r="E13" s="130">
        <v>37506.300000000003</v>
      </c>
      <c r="F13" s="118">
        <v>45744</v>
      </c>
      <c r="G13" s="107"/>
      <c r="H13" s="119">
        <f>E13-G13</f>
        <v>37506.300000000003</v>
      </c>
      <c r="I13" s="134" t="s">
        <v>134</v>
      </c>
      <c r="J13" s="113"/>
      <c r="K13" s="113"/>
      <c r="L13" s="113"/>
    </row>
    <row r="14" spans="1:12" s="94" customFormat="1" ht="99.75" customHeight="1">
      <c r="A14" s="120" t="s">
        <v>127</v>
      </c>
      <c r="B14" s="135" t="s">
        <v>171</v>
      </c>
      <c r="C14" s="120" t="s">
        <v>136</v>
      </c>
      <c r="D14" s="118">
        <v>45689</v>
      </c>
      <c r="E14" s="130">
        <v>238528.39</v>
      </c>
      <c r="F14" s="118">
        <v>45706</v>
      </c>
      <c r="G14" s="107">
        <v>238528.39</v>
      </c>
      <c r="H14" s="119">
        <v>0</v>
      </c>
      <c r="I14" s="134" t="s">
        <v>130</v>
      </c>
      <c r="J14" s="113"/>
      <c r="K14" s="113"/>
      <c r="L14" s="113"/>
    </row>
    <row r="15" spans="1:12" s="94" customFormat="1" ht="99.75" customHeight="1">
      <c r="A15" s="120" t="s">
        <v>138</v>
      </c>
      <c r="B15" s="135" t="s">
        <v>146</v>
      </c>
      <c r="C15" s="120" t="s">
        <v>156</v>
      </c>
      <c r="D15" s="118">
        <v>45689</v>
      </c>
      <c r="E15" s="130">
        <v>2011</v>
      </c>
      <c r="F15" s="118">
        <v>45734</v>
      </c>
      <c r="G15" s="107">
        <f>+E15</f>
        <v>2011</v>
      </c>
      <c r="H15" s="119">
        <v>0</v>
      </c>
      <c r="I15" s="134" t="s">
        <v>130</v>
      </c>
      <c r="J15" s="113"/>
      <c r="K15" s="113"/>
      <c r="L15" s="113"/>
    </row>
    <row r="16" spans="1:12" s="94" customFormat="1" ht="99.75" customHeight="1">
      <c r="A16" s="120" t="s">
        <v>172</v>
      </c>
      <c r="B16" s="135" t="s">
        <v>173</v>
      </c>
      <c r="C16" s="120" t="s">
        <v>174</v>
      </c>
      <c r="D16" s="118" t="s">
        <v>175</v>
      </c>
      <c r="E16" s="130">
        <v>10620</v>
      </c>
      <c r="F16" s="118">
        <v>45759</v>
      </c>
      <c r="G16" s="107"/>
      <c r="H16" s="119">
        <f t="shared" ref="H16:H24" si="0">E16-G16</f>
        <v>10620</v>
      </c>
      <c r="I16" s="134" t="s">
        <v>134</v>
      </c>
      <c r="J16" s="113"/>
      <c r="K16" s="113"/>
      <c r="L16" s="113"/>
    </row>
    <row r="17" spans="1:12" s="94" customFormat="1" ht="99.75" customHeight="1">
      <c r="A17" s="120" t="s">
        <v>139</v>
      </c>
      <c r="B17" s="135" t="s">
        <v>147</v>
      </c>
      <c r="C17" s="120" t="s">
        <v>157</v>
      </c>
      <c r="D17" s="118">
        <v>45692</v>
      </c>
      <c r="E17" s="130">
        <v>12390</v>
      </c>
      <c r="F17" s="118">
        <v>45734</v>
      </c>
      <c r="G17" s="107">
        <v>12390</v>
      </c>
      <c r="H17" s="119">
        <f t="shared" si="0"/>
        <v>0</v>
      </c>
      <c r="I17" s="134" t="s">
        <v>130</v>
      </c>
      <c r="J17" s="113"/>
      <c r="K17" s="113"/>
      <c r="L17" s="113"/>
    </row>
    <row r="18" spans="1:12" s="94" customFormat="1" ht="83.25" customHeight="1">
      <c r="A18" s="120" t="s">
        <v>176</v>
      </c>
      <c r="B18" s="135" t="s">
        <v>177</v>
      </c>
      <c r="C18" s="120" t="s">
        <v>178</v>
      </c>
      <c r="D18" s="118">
        <v>45693</v>
      </c>
      <c r="E18" s="130">
        <v>571144</v>
      </c>
      <c r="F18" s="118">
        <v>45737</v>
      </c>
      <c r="G18" s="107">
        <v>571144</v>
      </c>
      <c r="H18" s="119">
        <f t="shared" si="0"/>
        <v>0</v>
      </c>
      <c r="I18" s="134" t="s">
        <v>130</v>
      </c>
      <c r="J18" s="113"/>
      <c r="K18" s="113"/>
      <c r="L18" s="113"/>
    </row>
    <row r="19" spans="1:12" s="94" customFormat="1" ht="83.25" customHeight="1">
      <c r="A19" s="120" t="s">
        <v>140</v>
      </c>
      <c r="B19" s="135" t="s">
        <v>148</v>
      </c>
      <c r="C19" s="120" t="s">
        <v>158</v>
      </c>
      <c r="D19" s="118">
        <v>45694</v>
      </c>
      <c r="E19" s="130">
        <v>45080.59</v>
      </c>
      <c r="F19" s="118">
        <v>45734</v>
      </c>
      <c r="G19" s="107">
        <v>45080.59</v>
      </c>
      <c r="H19" s="119">
        <f t="shared" si="0"/>
        <v>0</v>
      </c>
      <c r="I19" s="134" t="s">
        <v>130</v>
      </c>
      <c r="J19" s="113"/>
      <c r="K19" s="113"/>
      <c r="L19" s="113"/>
    </row>
    <row r="20" spans="1:12" s="94" customFormat="1" ht="88.5" customHeight="1">
      <c r="A20" s="120" t="s">
        <v>141</v>
      </c>
      <c r="B20" s="120" t="s">
        <v>149</v>
      </c>
      <c r="C20" s="120" t="s">
        <v>159</v>
      </c>
      <c r="D20" s="118">
        <v>45701</v>
      </c>
      <c r="E20" s="130">
        <v>5310</v>
      </c>
      <c r="F20" s="118">
        <v>45734</v>
      </c>
      <c r="G20" s="107">
        <v>5310</v>
      </c>
      <c r="H20" s="119">
        <f t="shared" si="0"/>
        <v>0</v>
      </c>
      <c r="I20" s="134" t="s">
        <v>130</v>
      </c>
      <c r="J20" s="113"/>
      <c r="K20" s="113"/>
      <c r="L20" s="113"/>
    </row>
    <row r="21" spans="1:12" s="94" customFormat="1" ht="96" customHeight="1">
      <c r="A21" s="133" t="s">
        <v>179</v>
      </c>
      <c r="B21" s="135" t="s">
        <v>180</v>
      </c>
      <c r="C21" s="120" t="s">
        <v>181</v>
      </c>
      <c r="D21" s="118">
        <v>45705</v>
      </c>
      <c r="E21" s="130">
        <v>8500</v>
      </c>
      <c r="F21" s="118">
        <v>45737</v>
      </c>
      <c r="G21" s="107">
        <v>8500</v>
      </c>
      <c r="H21" s="119">
        <f t="shared" si="0"/>
        <v>0</v>
      </c>
      <c r="I21" s="134" t="s">
        <v>130</v>
      </c>
      <c r="J21" s="113"/>
      <c r="K21" s="113"/>
      <c r="L21" s="113"/>
    </row>
    <row r="22" spans="1:12" s="94" customFormat="1" ht="96" customHeight="1">
      <c r="A22" s="133" t="s">
        <v>142</v>
      </c>
      <c r="B22" s="135" t="s">
        <v>150</v>
      </c>
      <c r="C22" s="120" t="s">
        <v>160</v>
      </c>
      <c r="D22" s="118">
        <v>45705</v>
      </c>
      <c r="E22" s="130">
        <v>10030</v>
      </c>
      <c r="F22" s="118">
        <v>45735</v>
      </c>
      <c r="G22" s="107">
        <v>10030</v>
      </c>
      <c r="H22" s="119">
        <f t="shared" si="0"/>
        <v>0</v>
      </c>
      <c r="I22" s="134" t="s">
        <v>130</v>
      </c>
      <c r="J22" s="113"/>
      <c r="K22" s="113"/>
      <c r="L22" s="113"/>
    </row>
    <row r="23" spans="1:12" s="94" customFormat="1" ht="96" customHeight="1">
      <c r="A23" s="133" t="s">
        <v>131</v>
      </c>
      <c r="B23" s="135" t="s">
        <v>135</v>
      </c>
      <c r="C23" s="120" t="s">
        <v>137</v>
      </c>
      <c r="D23" s="118">
        <v>45705</v>
      </c>
      <c r="E23" s="130">
        <v>75189.399999999994</v>
      </c>
      <c r="F23" s="118">
        <v>45717</v>
      </c>
      <c r="G23" s="107">
        <v>75189.399999999994</v>
      </c>
      <c r="H23" s="119">
        <f>E23-G23</f>
        <v>0</v>
      </c>
      <c r="I23" s="134" t="s">
        <v>130</v>
      </c>
      <c r="J23" s="113"/>
      <c r="K23" s="113"/>
      <c r="L23" s="113"/>
    </row>
    <row r="24" spans="1:12" s="94" customFormat="1" ht="96" customHeight="1">
      <c r="A24" s="120" t="s">
        <v>182</v>
      </c>
      <c r="B24" s="135" t="s">
        <v>183</v>
      </c>
      <c r="C24" s="120" t="s">
        <v>184</v>
      </c>
      <c r="D24" s="118">
        <v>45707</v>
      </c>
      <c r="E24" s="130">
        <v>172370.68</v>
      </c>
      <c r="F24" s="118">
        <v>45752</v>
      </c>
      <c r="G24" s="107"/>
      <c r="H24" s="119">
        <f t="shared" si="0"/>
        <v>172370.68</v>
      </c>
      <c r="I24" s="134" t="s">
        <v>134</v>
      </c>
      <c r="J24" s="113"/>
      <c r="K24" s="113"/>
      <c r="L24" s="113"/>
    </row>
    <row r="25" spans="1:12" s="94" customFormat="1" ht="96" customHeight="1">
      <c r="A25" s="133" t="s">
        <v>185</v>
      </c>
      <c r="B25" s="135" t="s">
        <v>186</v>
      </c>
      <c r="C25" s="120" t="s">
        <v>187</v>
      </c>
      <c r="D25" s="118">
        <v>45709</v>
      </c>
      <c r="E25" s="130">
        <v>27000</v>
      </c>
      <c r="F25" s="118" t="s">
        <v>188</v>
      </c>
      <c r="G25" s="107">
        <v>27000</v>
      </c>
      <c r="H25" s="119">
        <f>E25-G25</f>
        <v>0</v>
      </c>
      <c r="I25" s="134" t="s">
        <v>130</v>
      </c>
      <c r="J25" s="113"/>
      <c r="K25" s="113"/>
      <c r="L25" s="113"/>
    </row>
    <row r="26" spans="1:12" s="94" customFormat="1" ht="96" customHeight="1">
      <c r="A26" s="120" t="s">
        <v>189</v>
      </c>
      <c r="B26" s="135" t="s">
        <v>190</v>
      </c>
      <c r="C26" s="120" t="s">
        <v>191</v>
      </c>
      <c r="D26" s="118">
        <v>45712</v>
      </c>
      <c r="E26" s="130">
        <v>244480</v>
      </c>
      <c r="F26" s="118">
        <v>45737</v>
      </c>
      <c r="G26" s="107">
        <v>244480</v>
      </c>
      <c r="H26" s="119">
        <f>E26-G26</f>
        <v>0</v>
      </c>
      <c r="I26" s="134" t="s">
        <v>130</v>
      </c>
      <c r="J26" s="113"/>
      <c r="K26" s="113"/>
      <c r="L26" s="113"/>
    </row>
    <row r="27" spans="1:12" s="94" customFormat="1" ht="96" customHeight="1">
      <c r="A27" s="133" t="s">
        <v>143</v>
      </c>
      <c r="B27" s="135" t="s">
        <v>151</v>
      </c>
      <c r="C27" s="120" t="s">
        <v>161</v>
      </c>
      <c r="D27" s="118">
        <v>45712</v>
      </c>
      <c r="E27" s="130">
        <v>10000</v>
      </c>
      <c r="F27" s="118">
        <v>45734</v>
      </c>
      <c r="G27" s="107">
        <v>10000</v>
      </c>
      <c r="H27" s="119"/>
      <c r="I27" s="134" t="s">
        <v>130</v>
      </c>
      <c r="J27" s="113"/>
      <c r="K27" s="113"/>
      <c r="L27" s="113"/>
    </row>
    <row r="28" spans="1:12" s="94" customFormat="1" ht="96" customHeight="1">
      <c r="A28" s="120" t="s">
        <v>144</v>
      </c>
      <c r="B28" s="120" t="s">
        <v>152</v>
      </c>
      <c r="C28" s="120" t="s">
        <v>162</v>
      </c>
      <c r="D28" s="118">
        <v>45712</v>
      </c>
      <c r="E28" s="130">
        <v>3806</v>
      </c>
      <c r="F28" s="118">
        <v>45734</v>
      </c>
      <c r="G28" s="107">
        <v>3806</v>
      </c>
      <c r="H28" s="119">
        <f t="shared" ref="H28:H46" si="1">E28-G28</f>
        <v>0</v>
      </c>
      <c r="I28" s="134" t="s">
        <v>130</v>
      </c>
      <c r="J28" s="113"/>
      <c r="K28" s="113"/>
      <c r="L28" s="113"/>
    </row>
    <row r="29" spans="1:12" s="94" customFormat="1" ht="96" customHeight="1">
      <c r="A29" s="120" t="s">
        <v>144</v>
      </c>
      <c r="B29" s="120" t="s">
        <v>192</v>
      </c>
      <c r="C29" s="120" t="s">
        <v>193</v>
      </c>
      <c r="D29" s="118">
        <v>45712</v>
      </c>
      <c r="E29" s="130">
        <v>3806</v>
      </c>
      <c r="F29" s="118">
        <v>45734</v>
      </c>
      <c r="G29" s="107"/>
      <c r="H29" s="119">
        <f t="shared" si="1"/>
        <v>3806</v>
      </c>
      <c r="I29" s="134" t="s">
        <v>134</v>
      </c>
      <c r="J29" s="113"/>
      <c r="K29" s="113"/>
      <c r="L29" s="113"/>
    </row>
    <row r="30" spans="1:12" s="94" customFormat="1" ht="96" customHeight="1">
      <c r="A30" s="120" t="s">
        <v>194</v>
      </c>
      <c r="B30" s="135" t="s">
        <v>195</v>
      </c>
      <c r="C30" s="120" t="s">
        <v>196</v>
      </c>
      <c r="D30" s="118">
        <v>45714</v>
      </c>
      <c r="E30" s="130">
        <v>350000</v>
      </c>
      <c r="F30" s="118"/>
      <c r="G30" s="107"/>
      <c r="H30" s="119">
        <f t="shared" si="1"/>
        <v>350000</v>
      </c>
      <c r="I30" s="134" t="s">
        <v>134</v>
      </c>
      <c r="J30" s="113"/>
      <c r="K30" s="113"/>
      <c r="L30" s="113"/>
    </row>
    <row r="31" spans="1:12" s="94" customFormat="1" ht="96" customHeight="1">
      <c r="A31" s="120" t="s">
        <v>127</v>
      </c>
      <c r="B31" s="120" t="s">
        <v>153</v>
      </c>
      <c r="C31" s="120" t="s">
        <v>163</v>
      </c>
      <c r="D31" s="118">
        <v>45715</v>
      </c>
      <c r="E31" s="130">
        <v>16405.63</v>
      </c>
      <c r="F31" s="118">
        <v>45734</v>
      </c>
      <c r="G31" s="107">
        <v>16405.63</v>
      </c>
      <c r="H31" s="119">
        <f>E31-G31</f>
        <v>0</v>
      </c>
      <c r="I31" s="134" t="s">
        <v>130</v>
      </c>
      <c r="J31" s="113"/>
      <c r="K31" s="113"/>
      <c r="L31" s="113"/>
    </row>
    <row r="32" spans="1:12" s="94" customFormat="1" ht="96" customHeight="1">
      <c r="A32" s="120" t="s">
        <v>127</v>
      </c>
      <c r="B32" s="135" t="s">
        <v>154</v>
      </c>
      <c r="C32" s="120" t="s">
        <v>164</v>
      </c>
      <c r="D32" s="118">
        <v>45715</v>
      </c>
      <c r="E32" s="130">
        <v>86639.53</v>
      </c>
      <c r="F32" s="118">
        <v>45734</v>
      </c>
      <c r="G32" s="107">
        <v>86639.53</v>
      </c>
      <c r="H32" s="119">
        <f>E32-G32</f>
        <v>0</v>
      </c>
      <c r="I32" s="134" t="s">
        <v>130</v>
      </c>
      <c r="J32" s="113"/>
      <c r="K32" s="113"/>
      <c r="L32" s="113"/>
    </row>
    <row r="33" spans="1:12" s="94" customFormat="1" ht="42">
      <c r="A33" s="120" t="s">
        <v>145</v>
      </c>
      <c r="B33" s="135" t="s">
        <v>155</v>
      </c>
      <c r="C33" s="120" t="s">
        <v>165</v>
      </c>
      <c r="D33" s="118">
        <v>45716</v>
      </c>
      <c r="E33" s="130">
        <v>195068.16</v>
      </c>
      <c r="F33" s="118">
        <v>45734</v>
      </c>
      <c r="G33" s="107">
        <v>195068.16</v>
      </c>
      <c r="H33" s="119">
        <f>E33-G33</f>
        <v>0</v>
      </c>
      <c r="I33" s="134" t="s">
        <v>130</v>
      </c>
      <c r="J33" s="113"/>
      <c r="K33" s="113"/>
      <c r="L33" s="113"/>
    </row>
    <row r="34" spans="1:12" s="94" customFormat="1" ht="56">
      <c r="A34" s="133" t="s">
        <v>131</v>
      </c>
      <c r="B34" s="135" t="s">
        <v>197</v>
      </c>
      <c r="C34" s="120" t="s">
        <v>198</v>
      </c>
      <c r="D34" s="118">
        <v>45350</v>
      </c>
      <c r="E34" s="130">
        <v>75826.8</v>
      </c>
      <c r="F34" s="118">
        <v>45717</v>
      </c>
      <c r="G34" s="107">
        <v>75826.8</v>
      </c>
      <c r="H34" s="119">
        <f>E34-G34</f>
        <v>0</v>
      </c>
      <c r="I34" s="134" t="s">
        <v>130</v>
      </c>
      <c r="J34" s="113"/>
      <c r="K34" s="113"/>
      <c r="L34" s="113"/>
    </row>
    <row r="35" spans="1:12" s="94" customFormat="1" ht="56">
      <c r="A35" s="120" t="s">
        <v>138</v>
      </c>
      <c r="B35" s="135" t="s">
        <v>199</v>
      </c>
      <c r="C35" s="120" t="s">
        <v>200</v>
      </c>
      <c r="D35" s="118">
        <v>45717</v>
      </c>
      <c r="E35" s="130">
        <v>2010.8</v>
      </c>
      <c r="F35" s="118">
        <v>45757</v>
      </c>
      <c r="G35" s="107"/>
      <c r="H35" s="119">
        <f>E35-G35</f>
        <v>2010.8</v>
      </c>
      <c r="I35" s="134" t="s">
        <v>134</v>
      </c>
      <c r="J35" s="113"/>
      <c r="K35" s="113"/>
      <c r="L35" s="113"/>
    </row>
    <row r="36" spans="1:12" s="94" customFormat="1" ht="70">
      <c r="A36" s="120" t="s">
        <v>128</v>
      </c>
      <c r="B36" s="135" t="s">
        <v>201</v>
      </c>
      <c r="C36" s="120" t="s">
        <v>202</v>
      </c>
      <c r="D36" s="118">
        <v>45717</v>
      </c>
      <c r="E36" s="130">
        <v>374854</v>
      </c>
      <c r="F36" s="118">
        <v>45737</v>
      </c>
      <c r="G36" s="107">
        <v>374854</v>
      </c>
      <c r="H36" s="119">
        <v>0</v>
      </c>
      <c r="I36" s="134" t="s">
        <v>130</v>
      </c>
      <c r="J36" s="113"/>
      <c r="K36" s="113"/>
      <c r="L36" s="113"/>
    </row>
    <row r="37" spans="1:12" s="94" customFormat="1" ht="70">
      <c r="A37" s="120" t="s">
        <v>132</v>
      </c>
      <c r="B37" s="135" t="s">
        <v>203</v>
      </c>
      <c r="C37" s="120" t="s">
        <v>204</v>
      </c>
      <c r="D37" s="118">
        <v>45719</v>
      </c>
      <c r="E37" s="130">
        <v>94551.89</v>
      </c>
      <c r="F37" s="118">
        <v>45735</v>
      </c>
      <c r="G37" s="107">
        <f>+E37</f>
        <v>94551.89</v>
      </c>
      <c r="H37" s="119">
        <v>0</v>
      </c>
      <c r="I37" s="134" t="s">
        <v>130</v>
      </c>
      <c r="J37" s="113"/>
      <c r="K37" s="113"/>
      <c r="L37" s="113"/>
    </row>
    <row r="38" spans="1:12" s="94" customFormat="1" ht="42">
      <c r="A38" s="120" t="s">
        <v>205</v>
      </c>
      <c r="B38" s="135" t="s">
        <v>206</v>
      </c>
      <c r="C38" s="120" t="s">
        <v>207</v>
      </c>
      <c r="D38" s="118">
        <v>45719</v>
      </c>
      <c r="E38" s="130">
        <v>14230.8</v>
      </c>
      <c r="F38" s="118">
        <v>45737</v>
      </c>
      <c r="G38" s="107">
        <v>14230.8</v>
      </c>
      <c r="H38" s="119">
        <f>E38-G38</f>
        <v>0</v>
      </c>
      <c r="I38" s="134" t="s">
        <v>130</v>
      </c>
      <c r="J38" s="113"/>
      <c r="K38" s="113"/>
      <c r="L38" s="113"/>
    </row>
    <row r="39" spans="1:12" s="94" customFormat="1" ht="56">
      <c r="A39" s="120" t="s">
        <v>133</v>
      </c>
      <c r="B39" s="135" t="s">
        <v>208</v>
      </c>
      <c r="C39" s="120" t="s">
        <v>209</v>
      </c>
      <c r="D39" s="118">
        <v>45720</v>
      </c>
      <c r="E39" s="130">
        <v>522377.02</v>
      </c>
      <c r="F39" s="118">
        <v>45735</v>
      </c>
      <c r="G39" s="107">
        <f>+E39</f>
        <v>522377.02</v>
      </c>
      <c r="H39" s="119">
        <v>0</v>
      </c>
      <c r="I39" s="134" t="s">
        <v>130</v>
      </c>
      <c r="J39" s="113"/>
      <c r="K39" s="113"/>
      <c r="L39" s="113"/>
    </row>
    <row r="40" spans="1:12" s="94" customFormat="1" ht="42">
      <c r="A40" s="120" t="s">
        <v>176</v>
      </c>
      <c r="B40" s="135" t="s">
        <v>210</v>
      </c>
      <c r="C40" s="120" t="s">
        <v>211</v>
      </c>
      <c r="D40" s="118">
        <v>45722</v>
      </c>
      <c r="E40" s="130">
        <v>247500</v>
      </c>
      <c r="F40" s="118">
        <v>45742</v>
      </c>
      <c r="G40" s="107"/>
      <c r="H40" s="119">
        <f>E40-G40</f>
        <v>247500</v>
      </c>
      <c r="I40" s="134" t="s">
        <v>134</v>
      </c>
      <c r="J40" s="113"/>
      <c r="K40" s="113"/>
      <c r="L40" s="113"/>
    </row>
    <row r="41" spans="1:12" s="94" customFormat="1" ht="42">
      <c r="A41" s="120" t="s">
        <v>205</v>
      </c>
      <c r="B41" s="135" t="s">
        <v>212</v>
      </c>
      <c r="C41" s="120" t="s">
        <v>213</v>
      </c>
      <c r="D41" s="118">
        <v>45723</v>
      </c>
      <c r="E41" s="130">
        <v>77732.490000000005</v>
      </c>
      <c r="F41" s="118">
        <v>45744</v>
      </c>
      <c r="G41" s="107"/>
      <c r="H41" s="119">
        <f t="shared" si="1"/>
        <v>77732.490000000005</v>
      </c>
      <c r="I41" s="134" t="s">
        <v>134</v>
      </c>
      <c r="J41" s="113"/>
      <c r="K41" s="113"/>
      <c r="L41" s="113"/>
    </row>
    <row r="42" spans="1:12" s="94" customFormat="1" ht="28">
      <c r="A42" s="120" t="s">
        <v>214</v>
      </c>
      <c r="B42" s="135" t="s">
        <v>215</v>
      </c>
      <c r="C42" s="120" t="s">
        <v>216</v>
      </c>
      <c r="D42" s="118">
        <v>45724</v>
      </c>
      <c r="E42" s="130">
        <v>3450</v>
      </c>
      <c r="F42" s="118">
        <v>45744</v>
      </c>
      <c r="G42" s="107">
        <v>3450</v>
      </c>
      <c r="H42" s="119">
        <f t="shared" si="1"/>
        <v>0</v>
      </c>
      <c r="I42" s="134" t="s">
        <v>130</v>
      </c>
      <c r="J42" s="113"/>
      <c r="K42" s="113"/>
      <c r="L42" s="113"/>
    </row>
    <row r="43" spans="1:12" s="94" customFormat="1" ht="56">
      <c r="A43" s="120" t="s">
        <v>129</v>
      </c>
      <c r="B43" s="135" t="s">
        <v>217</v>
      </c>
      <c r="C43" s="120" t="s">
        <v>218</v>
      </c>
      <c r="D43" s="118">
        <v>45725</v>
      </c>
      <c r="E43" s="130">
        <v>130754.79</v>
      </c>
      <c r="F43" s="118">
        <v>45743</v>
      </c>
      <c r="G43" s="107"/>
      <c r="H43" s="119">
        <f t="shared" si="1"/>
        <v>130754.79</v>
      </c>
      <c r="I43" s="134" t="s">
        <v>134</v>
      </c>
      <c r="J43" s="113"/>
      <c r="K43" s="113"/>
      <c r="L43" s="113"/>
    </row>
    <row r="44" spans="1:12" s="94" customFormat="1" ht="42">
      <c r="A44" s="120" t="s">
        <v>219</v>
      </c>
      <c r="B44" s="135" t="s">
        <v>220</v>
      </c>
      <c r="C44" s="120" t="s">
        <v>221</v>
      </c>
      <c r="D44" s="118">
        <v>45726</v>
      </c>
      <c r="E44" s="130">
        <v>17700</v>
      </c>
      <c r="F44" s="118">
        <v>45748</v>
      </c>
      <c r="G44" s="107"/>
      <c r="H44" s="119">
        <f t="shared" si="1"/>
        <v>17700</v>
      </c>
      <c r="I44" s="134" t="s">
        <v>134</v>
      </c>
      <c r="J44" s="113"/>
      <c r="K44" s="113"/>
      <c r="L44" s="113"/>
    </row>
    <row r="45" spans="1:12" s="94" customFormat="1" ht="28">
      <c r="A45" s="120" t="s">
        <v>222</v>
      </c>
      <c r="B45" s="135" t="s">
        <v>223</v>
      </c>
      <c r="C45" s="120" t="s">
        <v>224</v>
      </c>
      <c r="D45" s="118">
        <v>45729</v>
      </c>
      <c r="E45" s="130">
        <v>32910</v>
      </c>
      <c r="F45" s="118">
        <v>45751</v>
      </c>
      <c r="G45" s="107"/>
      <c r="H45" s="119">
        <f t="shared" si="1"/>
        <v>32910</v>
      </c>
      <c r="I45" s="134" t="s">
        <v>134</v>
      </c>
      <c r="J45" s="113"/>
      <c r="K45" s="113"/>
      <c r="L45" s="113"/>
    </row>
    <row r="46" spans="1:12" s="94" customFormat="1" ht="42">
      <c r="A46" s="120" t="s">
        <v>222</v>
      </c>
      <c r="B46" s="135" t="s">
        <v>225</v>
      </c>
      <c r="C46" s="120" t="s">
        <v>226</v>
      </c>
      <c r="D46" s="118">
        <v>45726</v>
      </c>
      <c r="E46" s="130">
        <v>18000</v>
      </c>
      <c r="F46" s="118">
        <v>45757</v>
      </c>
      <c r="G46" s="107"/>
      <c r="H46" s="119">
        <f t="shared" si="1"/>
        <v>18000</v>
      </c>
      <c r="I46" s="134" t="s">
        <v>134</v>
      </c>
      <c r="J46" s="113"/>
      <c r="K46" s="113"/>
      <c r="L46" s="113"/>
    </row>
    <row r="47" spans="1:12" s="94" customFormat="1" ht="42">
      <c r="A47" s="120" t="s">
        <v>227</v>
      </c>
      <c r="B47" s="135" t="s">
        <v>228</v>
      </c>
      <c r="C47" s="120" t="s">
        <v>229</v>
      </c>
      <c r="D47" s="118">
        <v>45730</v>
      </c>
      <c r="E47" s="130">
        <v>3600</v>
      </c>
      <c r="F47" s="118">
        <v>45750</v>
      </c>
      <c r="G47" s="107"/>
      <c r="H47" s="119">
        <v>3600</v>
      </c>
      <c r="I47" s="134" t="s">
        <v>134</v>
      </c>
      <c r="J47" s="113"/>
      <c r="K47" s="113"/>
      <c r="L47" s="113"/>
    </row>
    <row r="48" spans="1:12" s="94" customFormat="1" ht="42">
      <c r="A48" s="120" t="s">
        <v>230</v>
      </c>
      <c r="B48" s="135" t="s">
        <v>231</v>
      </c>
      <c r="C48" s="120" t="s">
        <v>232</v>
      </c>
      <c r="D48" s="118">
        <v>45734</v>
      </c>
      <c r="E48" s="130">
        <v>65372</v>
      </c>
      <c r="F48" s="118">
        <v>45750</v>
      </c>
      <c r="G48" s="107"/>
      <c r="H48" s="119">
        <f>E48-G48</f>
        <v>65372</v>
      </c>
      <c r="I48" s="134" t="s">
        <v>134</v>
      </c>
      <c r="J48" s="113"/>
      <c r="K48" s="113"/>
      <c r="L48" s="113"/>
    </row>
    <row r="49" spans="1:12" s="94" customFormat="1" ht="42">
      <c r="A49" s="120" t="s">
        <v>233</v>
      </c>
      <c r="B49" s="135" t="s">
        <v>234</v>
      </c>
      <c r="C49" s="120" t="s">
        <v>235</v>
      </c>
      <c r="D49" s="118">
        <v>45734</v>
      </c>
      <c r="E49" s="130">
        <v>66722.37</v>
      </c>
      <c r="F49" s="118">
        <v>45750</v>
      </c>
      <c r="G49" s="107"/>
      <c r="H49" s="119">
        <f>E49-G49</f>
        <v>66722.37</v>
      </c>
      <c r="I49" s="134" t="s">
        <v>134</v>
      </c>
      <c r="J49" s="113"/>
      <c r="K49" s="113"/>
      <c r="L49" s="113"/>
    </row>
    <row r="50" spans="1:12" s="94" customFormat="1" ht="42">
      <c r="A50" s="120" t="s">
        <v>236</v>
      </c>
      <c r="B50" s="135" t="s">
        <v>237</v>
      </c>
      <c r="C50" s="120" t="s">
        <v>238</v>
      </c>
      <c r="D50" s="118">
        <v>45735</v>
      </c>
      <c r="E50" s="130">
        <v>36681.480000000003</v>
      </c>
      <c r="F50" s="118">
        <v>45751</v>
      </c>
      <c r="G50" s="107"/>
      <c r="H50" s="119">
        <f>E50-G50</f>
        <v>36681.480000000003</v>
      </c>
      <c r="I50" s="134" t="s">
        <v>134</v>
      </c>
      <c r="J50" s="113"/>
      <c r="K50" s="113"/>
      <c r="L50" s="113"/>
    </row>
    <row r="51" spans="1:12" s="94" customFormat="1" ht="28">
      <c r="A51" s="120" t="s">
        <v>239</v>
      </c>
      <c r="B51" s="135" t="s">
        <v>240</v>
      </c>
      <c r="C51" s="120" t="s">
        <v>241</v>
      </c>
      <c r="D51" s="118">
        <v>45740</v>
      </c>
      <c r="E51" s="130">
        <v>46407.56</v>
      </c>
      <c r="F51" s="118">
        <v>45756</v>
      </c>
      <c r="G51" s="107"/>
      <c r="H51" s="119">
        <f>E51-G51</f>
        <v>46407.56</v>
      </c>
      <c r="I51" s="134" t="s">
        <v>134</v>
      </c>
      <c r="J51" s="113"/>
      <c r="K51" s="113"/>
      <c r="L51" s="113"/>
    </row>
    <row r="52" spans="1:12" s="94" customFormat="1" ht="28">
      <c r="A52" s="120" t="s">
        <v>194</v>
      </c>
      <c r="B52" s="135" t="s">
        <v>242</v>
      </c>
      <c r="C52" s="120" t="s">
        <v>243</v>
      </c>
      <c r="D52" s="118">
        <v>45740</v>
      </c>
      <c r="E52" s="130">
        <v>34908.6</v>
      </c>
      <c r="F52" s="118"/>
      <c r="G52" s="107"/>
      <c r="H52" s="119">
        <f>E52-G52</f>
        <v>34908.6</v>
      </c>
      <c r="I52" s="134" t="s">
        <v>134</v>
      </c>
      <c r="J52" s="113"/>
      <c r="K52" s="113"/>
      <c r="L52" s="113"/>
    </row>
    <row r="53" spans="1:12" s="94" customFormat="1" ht="28">
      <c r="A53" s="120" t="s">
        <v>244</v>
      </c>
      <c r="B53" s="135" t="s">
        <v>245</v>
      </c>
      <c r="C53" s="120" t="s">
        <v>246</v>
      </c>
      <c r="D53" s="118">
        <v>45740</v>
      </c>
      <c r="E53" s="130">
        <v>121625.5</v>
      </c>
      <c r="F53" s="118"/>
      <c r="G53" s="107"/>
      <c r="H53" s="119">
        <f t="shared" ref="H53:H56" si="2">E53-G53</f>
        <v>121625.5</v>
      </c>
      <c r="I53" s="134" t="s">
        <v>134</v>
      </c>
      <c r="J53" s="113"/>
      <c r="K53" s="113"/>
      <c r="L53" s="113"/>
    </row>
    <row r="54" spans="1:12" s="94" customFormat="1" ht="28">
      <c r="A54" s="120" t="s">
        <v>247</v>
      </c>
      <c r="B54" s="135" t="s">
        <v>248</v>
      </c>
      <c r="C54" s="120" t="s">
        <v>249</v>
      </c>
      <c r="D54" s="118">
        <v>45741</v>
      </c>
      <c r="E54" s="130">
        <v>49240.800000000003</v>
      </c>
      <c r="F54" s="118"/>
      <c r="G54" s="107"/>
      <c r="H54" s="119">
        <f t="shared" si="2"/>
        <v>49240.800000000003</v>
      </c>
      <c r="I54" s="134" t="s">
        <v>134</v>
      </c>
      <c r="J54" s="113"/>
      <c r="K54" s="113"/>
      <c r="L54" s="113"/>
    </row>
    <row r="55" spans="1:12" s="94" customFormat="1" ht="28">
      <c r="A55" s="120" t="s">
        <v>127</v>
      </c>
      <c r="B55" s="135" t="s">
        <v>250</v>
      </c>
      <c r="C55" s="120" t="s">
        <v>251</v>
      </c>
      <c r="D55" s="118">
        <v>45743</v>
      </c>
      <c r="E55" s="130">
        <v>78819</v>
      </c>
      <c r="F55" s="118">
        <v>45758</v>
      </c>
      <c r="G55" s="107"/>
      <c r="H55" s="119">
        <f t="shared" si="2"/>
        <v>78819</v>
      </c>
      <c r="I55" s="134" t="s">
        <v>134</v>
      </c>
      <c r="J55" s="113"/>
      <c r="K55" s="113"/>
      <c r="L55" s="113"/>
    </row>
    <row r="56" spans="1:12" s="94" customFormat="1" ht="28">
      <c r="A56" s="120" t="s">
        <v>127</v>
      </c>
      <c r="B56" s="135" t="s">
        <v>252</v>
      </c>
      <c r="C56" s="120" t="s">
        <v>251</v>
      </c>
      <c r="D56" s="118">
        <v>45743</v>
      </c>
      <c r="E56" s="130">
        <v>15938</v>
      </c>
      <c r="F56" s="118">
        <v>45758</v>
      </c>
      <c r="G56" s="107"/>
      <c r="H56" s="119">
        <f t="shared" si="2"/>
        <v>15938</v>
      </c>
      <c r="I56" s="134" t="s">
        <v>134</v>
      </c>
      <c r="J56" s="113"/>
      <c r="K56" s="113"/>
      <c r="L56" s="113"/>
    </row>
    <row r="57" spans="1:12" s="94" customFormat="1" ht="16" thickBot="1">
      <c r="A57" s="124" t="s">
        <v>10</v>
      </c>
      <c r="B57" s="125"/>
      <c r="C57" s="125"/>
      <c r="D57" s="126"/>
      <c r="E57" s="127">
        <v>0</v>
      </c>
      <c r="F57" s="126"/>
      <c r="G57" s="128"/>
      <c r="H57" s="127"/>
      <c r="I57" s="129"/>
      <c r="J57" s="113"/>
      <c r="K57" s="113"/>
      <c r="L57" s="113"/>
    </row>
    <row r="58" spans="1:12" s="94" customFormat="1" ht="15.5">
      <c r="C58" s="105"/>
      <c r="D58" s="106"/>
      <c r="E58" s="109"/>
      <c r="F58" s="106"/>
      <c r="G58" s="110"/>
      <c r="H58" s="110"/>
      <c r="I58" s="112"/>
      <c r="J58" s="113"/>
      <c r="K58" s="113"/>
      <c r="L58" s="113"/>
    </row>
    <row r="59" spans="1:12" s="94" customFormat="1" ht="16" thickBot="1">
      <c r="A59" s="121"/>
      <c r="B59" s="108"/>
      <c r="C59" s="105"/>
      <c r="D59" s="110" t="s">
        <v>126</v>
      </c>
      <c r="E59" s="111">
        <f>SUM(E13:E58)</f>
        <v>4257099.58</v>
      </c>
      <c r="F59" s="122"/>
      <c r="G59" s="123">
        <f>SUM(G13:G58)</f>
        <v>2636873.2099999995</v>
      </c>
      <c r="H59" s="111">
        <f>SUM(H13:H57)</f>
        <v>1620226.3700000003</v>
      </c>
      <c r="I59" s="112" t="s">
        <v>166</v>
      </c>
      <c r="J59" s="113"/>
      <c r="K59" s="113"/>
      <c r="L59" s="113"/>
    </row>
    <row r="60" spans="1:12" s="94" customFormat="1" ht="16" thickTop="1">
      <c r="A60" s="121"/>
      <c r="B60" s="108"/>
      <c r="C60" s="105"/>
      <c r="D60" s="106"/>
      <c r="E60" s="109"/>
      <c r="F60" s="106"/>
      <c r="G60" s="110"/>
      <c r="H60" s="110"/>
      <c r="I60" s="112"/>
      <c r="J60" s="113"/>
      <c r="K60" s="113"/>
      <c r="L60" s="113"/>
    </row>
    <row r="61" spans="1:12" s="94" customFormat="1" ht="15.5">
      <c r="A61" s="121"/>
      <c r="B61" s="108"/>
      <c r="C61" s="105"/>
      <c r="D61" s="106"/>
      <c r="E61" s="136"/>
      <c r="F61" s="137"/>
      <c r="G61" s="131"/>
      <c r="H61" s="131"/>
      <c r="I61" s="112"/>
      <c r="J61" s="113"/>
      <c r="K61" s="113"/>
      <c r="L61" s="113"/>
    </row>
    <row r="62" spans="1:12" s="94" customFormat="1" ht="15.5">
      <c r="A62" s="121"/>
      <c r="B62" s="108"/>
      <c r="C62" s="105"/>
      <c r="D62" s="106"/>
      <c r="E62" s="109"/>
      <c r="F62" s="106"/>
      <c r="G62" s="110"/>
      <c r="H62" s="110"/>
      <c r="I62" s="112"/>
      <c r="J62" s="113"/>
      <c r="K62" s="113"/>
      <c r="L62" s="113"/>
    </row>
    <row r="63" spans="1:12" s="94" customFormat="1" ht="15.5">
      <c r="A63" s="105"/>
      <c r="B63" s="108"/>
      <c r="C63" s="105"/>
      <c r="D63" s="106"/>
      <c r="E63" s="109"/>
      <c r="F63" s="106"/>
      <c r="G63" s="109"/>
      <c r="H63" s="109"/>
      <c r="I63" s="112"/>
      <c r="J63" s="113"/>
      <c r="K63" s="113"/>
      <c r="L63" s="113"/>
    </row>
    <row r="64" spans="1:12" s="94" customFormat="1" ht="15.5">
      <c r="A64" s="113"/>
      <c r="B64" s="144" t="s">
        <v>124</v>
      </c>
      <c r="C64" s="144"/>
      <c r="D64" s="113"/>
      <c r="E64" s="113"/>
      <c r="F64" s="113"/>
      <c r="G64" s="132"/>
      <c r="H64" s="113"/>
      <c r="I64" s="113"/>
      <c r="J64" s="113"/>
      <c r="K64" s="113"/>
      <c r="L64" s="113"/>
    </row>
    <row r="65" spans="1:12" s="94" customFormat="1" ht="15.5">
      <c r="A65" s="113"/>
      <c r="B65" s="145" t="s">
        <v>125</v>
      </c>
      <c r="C65" s="145"/>
      <c r="D65" s="113"/>
      <c r="E65" s="113"/>
      <c r="F65" s="113"/>
      <c r="G65" s="113"/>
      <c r="H65" s="132"/>
      <c r="I65" s="113"/>
      <c r="J65" s="113"/>
      <c r="K65" s="113"/>
      <c r="L65" s="113"/>
    </row>
    <row r="66" spans="1:12" s="94" customFormat="1" ht="15.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</row>
    <row r="67" spans="1:12" s="94" customFormat="1" ht="15.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</row>
    <row r="68" spans="1:12" s="94" customFormat="1" ht="15.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</row>
    <row r="69" spans="1:12" s="94" customFormat="1" ht="15.5">
      <c r="A69" s="113"/>
      <c r="B69" s="113"/>
      <c r="C69" s="113"/>
      <c r="D69" s="113"/>
      <c r="E69" s="114"/>
      <c r="F69" s="113"/>
      <c r="G69" s="113"/>
      <c r="H69" s="113"/>
      <c r="I69" s="113"/>
      <c r="J69" s="113"/>
      <c r="K69" s="113"/>
      <c r="L69" s="113"/>
    </row>
    <row r="70" spans="1:12" s="94" customFormat="1" ht="15.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ht="15.5">
      <c r="A71" s="115"/>
      <c r="B71" s="113"/>
      <c r="C71" s="116"/>
      <c r="D71" s="115"/>
      <c r="E71" s="114"/>
      <c r="F71" s="115"/>
      <c r="G71" s="115"/>
      <c r="H71" s="117"/>
      <c r="I71" s="115"/>
      <c r="J71" s="113"/>
      <c r="K71" s="113"/>
      <c r="L71" s="113"/>
    </row>
    <row r="72" spans="1:12" s="94" customFormat="1" ht="15.5">
      <c r="A72" s="115"/>
      <c r="B72" s="113"/>
      <c r="C72" s="116"/>
      <c r="D72" s="115"/>
      <c r="E72" s="114"/>
      <c r="F72" s="115"/>
      <c r="G72" s="115"/>
      <c r="H72" s="117"/>
      <c r="I72" s="115"/>
      <c r="J72" s="113"/>
      <c r="K72" s="113"/>
      <c r="L72" s="113"/>
    </row>
    <row r="73" spans="1:12" s="94" customFormat="1">
      <c r="A73" s="115"/>
      <c r="B73" s="113"/>
      <c r="C73" s="116"/>
      <c r="D73" s="115"/>
      <c r="E73" s="114"/>
      <c r="F73" s="115"/>
      <c r="G73" s="115"/>
      <c r="H73" s="117"/>
      <c r="I73" s="115"/>
      <c r="J73" s="84"/>
    </row>
    <row r="74" spans="1:12" s="94" customFormat="1">
      <c r="A74" s="115"/>
      <c r="B74" s="113"/>
      <c r="C74" s="116"/>
      <c r="D74" s="115"/>
      <c r="E74" s="114"/>
      <c r="F74" s="115"/>
      <c r="G74" s="115"/>
      <c r="H74" s="117"/>
      <c r="I74" s="115"/>
      <c r="J74" s="84"/>
    </row>
    <row r="75" spans="1:12" s="94" customFormat="1">
      <c r="A75" s="115"/>
      <c r="B75" s="113"/>
      <c r="C75" s="116"/>
      <c r="D75" s="115"/>
      <c r="E75" s="114"/>
      <c r="F75" s="115"/>
      <c r="G75" s="115"/>
      <c r="H75" s="117"/>
      <c r="I75" s="115"/>
      <c r="J75" s="84"/>
    </row>
    <row r="76" spans="1:12" s="94" customFormat="1">
      <c r="A76" s="115"/>
      <c r="B76" s="113"/>
      <c r="C76" s="116"/>
      <c r="D76" s="115"/>
      <c r="E76" s="114"/>
      <c r="F76" s="115"/>
      <c r="G76" s="115"/>
      <c r="H76" s="117"/>
      <c r="I76" s="115"/>
      <c r="J76" s="84"/>
    </row>
    <row r="77" spans="1:12" s="94" customFormat="1">
      <c r="A77" s="115"/>
      <c r="B77" s="113"/>
      <c r="C77" s="116"/>
      <c r="D77" s="115"/>
      <c r="E77" s="114"/>
      <c r="F77" s="115"/>
      <c r="G77" s="115"/>
      <c r="H77" s="117"/>
      <c r="I77" s="115"/>
      <c r="J77" s="84"/>
    </row>
    <row r="78" spans="1:12" s="94" customFormat="1">
      <c r="A78" s="115"/>
      <c r="B78" s="113"/>
      <c r="C78" s="116"/>
      <c r="D78" s="115"/>
      <c r="E78" s="114"/>
      <c r="F78" s="115"/>
      <c r="G78" s="115"/>
      <c r="H78" s="117"/>
      <c r="I78" s="115"/>
      <c r="J78" s="84"/>
    </row>
    <row r="79" spans="1:12" s="94" customFormat="1">
      <c r="A79" s="115"/>
      <c r="B79" s="113"/>
      <c r="C79" s="116"/>
      <c r="D79" s="115"/>
      <c r="E79" s="114"/>
      <c r="F79" s="115"/>
      <c r="G79" s="115"/>
      <c r="H79" s="117"/>
      <c r="I79" s="115"/>
      <c r="J79" s="84"/>
    </row>
    <row r="80" spans="1:12" s="94" customFormat="1">
      <c r="A80" s="115"/>
      <c r="B80" s="113"/>
      <c r="C80" s="116"/>
      <c r="D80" s="115"/>
      <c r="E80" s="114"/>
      <c r="F80" s="115"/>
      <c r="G80" s="115"/>
      <c r="H80" s="117"/>
      <c r="I80" s="115"/>
      <c r="J80" s="84"/>
    </row>
    <row r="81" spans="1:10" s="94" customFormat="1">
      <c r="A81" s="115"/>
      <c r="B81" s="113"/>
      <c r="C81" s="116"/>
      <c r="D81" s="115"/>
      <c r="E81" s="114"/>
      <c r="F81" s="115"/>
      <c r="G81" s="115"/>
      <c r="H81" s="117"/>
      <c r="I81" s="115"/>
      <c r="J81" s="84"/>
    </row>
    <row r="82" spans="1:10" s="94" customFormat="1">
      <c r="A82" s="115"/>
      <c r="B82" s="113"/>
      <c r="C82" s="116"/>
      <c r="D82" s="115"/>
      <c r="E82" s="114"/>
      <c r="F82" s="115"/>
      <c r="G82" s="115"/>
      <c r="H82" s="117"/>
      <c r="I82" s="115"/>
      <c r="J82" s="84"/>
    </row>
    <row r="83" spans="1:10" s="94" customFormat="1">
      <c r="A83" s="115"/>
      <c r="B83" s="113"/>
      <c r="C83" s="116"/>
      <c r="D83" s="115"/>
      <c r="E83" s="114"/>
      <c r="F83" s="115"/>
      <c r="G83" s="115"/>
      <c r="H83" s="117"/>
      <c r="I83" s="115"/>
      <c r="J83" s="84"/>
    </row>
    <row r="84" spans="1:10" s="94" customFormat="1">
      <c r="A84" s="115"/>
      <c r="B84" s="113"/>
      <c r="C84" s="116"/>
      <c r="D84" s="115"/>
      <c r="E84" s="114"/>
      <c r="F84" s="115"/>
      <c r="G84" s="115"/>
      <c r="H84" s="117"/>
      <c r="I84" s="115"/>
      <c r="J84" s="84"/>
    </row>
    <row r="85" spans="1:10" s="94" customFormat="1">
      <c r="A85" s="115"/>
      <c r="B85" s="113"/>
      <c r="C85" s="116"/>
      <c r="D85" s="115"/>
      <c r="E85" s="114"/>
      <c r="F85" s="115"/>
      <c r="G85" s="115"/>
      <c r="H85" s="117"/>
      <c r="I85" s="115"/>
      <c r="J85" s="84"/>
    </row>
    <row r="86" spans="1:10" s="94" customFormat="1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</sheetData>
  <mergeCells count="14">
    <mergeCell ref="B64:C64"/>
    <mergeCell ref="B65:C65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796875" defaultRowHeight="18.75" customHeight="1"/>
  <cols>
    <col min="1" max="1" width="38.54296875" style="73" customWidth="1"/>
    <col min="2" max="2" width="20.453125" style="72" customWidth="1"/>
    <col min="3" max="3" width="19.7265625" style="72" customWidth="1"/>
    <col min="4" max="4" width="9.1796875" style="73"/>
    <col min="5" max="5" width="17.54296875" style="73" customWidth="1"/>
    <col min="6" max="6" width="28.81640625" style="73" customWidth="1"/>
    <col min="7" max="7" width="24" style="73" customWidth="1"/>
    <col min="8" max="8" width="22.453125" style="73" bestFit="1" customWidth="1"/>
    <col min="9" max="16384" width="9.179687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53" t="s">
        <v>48</v>
      </c>
      <c r="B43" s="155">
        <v>2021</v>
      </c>
      <c r="C43" s="155">
        <v>2020</v>
      </c>
      <c r="E43" s="76"/>
      <c r="F43" s="77"/>
      <c r="G43" s="78"/>
      <c r="H43" s="79"/>
    </row>
    <row r="44" spans="1:8" ht="18.75" hidden="1" customHeight="1" thickBot="1">
      <c r="A44" s="154"/>
      <c r="B44" s="156"/>
      <c r="C44" s="156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53" t="s">
        <v>48</v>
      </c>
      <c r="B78" s="155">
        <v>2021</v>
      </c>
      <c r="C78" s="155">
        <v>2020</v>
      </c>
      <c r="E78" s="76"/>
      <c r="F78" s="77"/>
      <c r="G78" s="78"/>
      <c r="H78" s="79"/>
    </row>
    <row r="79" spans="1:8" ht="0.75" customHeight="1" thickBot="1">
      <c r="A79" s="154"/>
      <c r="B79" s="156"/>
      <c r="C79" s="156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796875" defaultRowHeight="14"/>
  <cols>
    <col min="1" max="1" width="16.54296875" style="7" customWidth="1"/>
    <col min="2" max="2" width="57" style="1" customWidth="1"/>
    <col min="3" max="3" width="33" style="3" bestFit="1" customWidth="1"/>
    <col min="4" max="4" width="20.1796875" style="1" bestFit="1" customWidth="1"/>
    <col min="5" max="5" width="9.1796875" style="1"/>
    <col min="6" max="6" width="14.54296875" style="1" bestFit="1" customWidth="1"/>
    <col min="7" max="7" width="9.1796875" style="1"/>
    <col min="8" max="8" width="12.7265625" style="1" bestFit="1" customWidth="1"/>
    <col min="9" max="16384" width="9.179687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4.5">
      <c r="A9" s="20"/>
      <c r="B9" s="20"/>
      <c r="D9" s="6"/>
    </row>
    <row r="10" spans="1:4" ht="14.5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>
      <c r="A13" s="20"/>
      <c r="B13" s="20"/>
    </row>
    <row r="14" spans="1:4" ht="19.5" customHeight="1" thickBot="1"/>
    <row r="15" spans="1:4" ht="26.25" customHeight="1">
      <c r="A15" s="159" t="s">
        <v>0</v>
      </c>
      <c r="B15" s="161" t="s">
        <v>2</v>
      </c>
      <c r="C15" s="157" t="s">
        <v>4</v>
      </c>
    </row>
    <row r="16" spans="1:4" ht="14.5" thickBot="1">
      <c r="A16" s="160"/>
      <c r="B16" s="162"/>
      <c r="C16" s="158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796875" defaultRowHeight="15.75" customHeight="1"/>
  <cols>
    <col min="1" max="1" width="9.1796875" style="1"/>
    <col min="2" max="2" width="50.26953125" style="1" customWidth="1"/>
    <col min="3" max="3" width="19.453125" style="41" customWidth="1"/>
    <col min="4" max="4" width="18" style="1" customWidth="1"/>
    <col min="5" max="16384" width="9.1796875" style="1"/>
  </cols>
  <sheetData>
    <row r="1" spans="2:4" ht="15.75" customHeight="1">
      <c r="B1" s="20"/>
    </row>
    <row r="2" spans="2:4" ht="15.75" customHeight="1" thickBot="1"/>
    <row r="3" spans="2:4" ht="15.75" customHeight="1">
      <c r="B3" s="163" t="s">
        <v>48</v>
      </c>
      <c r="C3" s="165">
        <v>2020</v>
      </c>
      <c r="D3" s="167">
        <v>2019</v>
      </c>
    </row>
    <row r="4" spans="2:4" ht="15.75" customHeight="1" thickBot="1">
      <c r="B4" s="164"/>
      <c r="C4" s="166"/>
      <c r="D4" s="168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69" t="s">
        <v>48</v>
      </c>
      <c r="C29" s="171">
        <v>2020</v>
      </c>
      <c r="D29" s="173">
        <v>2019</v>
      </c>
    </row>
    <row r="30" spans="2:4" ht="15.75" customHeight="1" thickBot="1">
      <c r="B30" s="170"/>
      <c r="C30" s="172"/>
      <c r="D30" s="174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2025-03-17T14:13:21Z</cp:lastPrinted>
  <dcterms:created xsi:type="dcterms:W3CDTF">2006-07-11T17:39:34Z</dcterms:created>
  <dcterms:modified xsi:type="dcterms:W3CDTF">2025-04-30T01:54:20Z</dcterms:modified>
</cp:coreProperties>
</file>