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2025-JUNIO/"/>
    </mc:Choice>
  </mc:AlternateContent>
  <xr:revisionPtr revIDLastSave="0" documentId="8_{E51FEED2-1A40-44EC-8A96-600CB9A4CDF5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8" i="5" l="1"/>
  <c r="E68" i="5"/>
  <c r="H65" i="5"/>
  <c r="H64" i="5"/>
  <c r="H63" i="5"/>
  <c r="H62" i="5"/>
  <c r="H61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68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<sst xmlns="http://schemas.openxmlformats.org/spreadsheetml/2006/main" count="532" uniqueCount="278">
  <si>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</si>
  <si>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</si>
  <si>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</si>
  <si>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</si>
  <si>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</si>
  <si>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</si>
  <si>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</si>
  <si>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</si>
  <si>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</si>
  <si>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</si>
  <si>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</si>
  <si>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</si>
  <si>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</si>
  <si>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</si>
  <si>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</si>
  <si>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</si>
  <si>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</si>
  <si>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</si>
  <si>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</si>
  <si>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</si>
  <si>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</si>
  <si>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</si>
  <si>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</si>
  <si>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</si>
  <si>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</si>
  <si>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</si>
  <si>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</si>
  <si>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</si>
  <si>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</si>
  <si>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</si>
  <si>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</si>
  <si>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</si>
  <si>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</si>
  <si>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</si>
  <si>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</si>
  <si>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</si>
  <si>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</si>
  <si>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</si>
  <si>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</si>
  <si>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</si>
  <si>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</si>
  <si>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</si>
  <si>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</si>
  <si>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</si>
  <si>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</si>
  <si>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</si>
  <si>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</si>
  <si>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</si>
  <si>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</si>
  <si>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</si>
  <si>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</si>
  <si>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</si>
  <si>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</si>
  <si>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</si>
  <si>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</si>
  <si>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</si>
  <si>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</si>
  <si>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</si>
  <si>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</si>
  <si>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</si>
  <si>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</si>
  <si>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</si>
  <si>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</si>
  <si>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</si>
  <si>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</si>
  <si>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</si>
  <si>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</si>
  <si>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</si>
  <si>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</si>
  <si>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</si>
  <si>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</si>
  <si>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</si>
  <si>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</si>
  <si>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</si>
  <si>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</si>
  <si>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</si>
  <si>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</si>
  <si>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</si>
  <si>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</si>
  <si>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</si>
  <si>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</si>
  <si>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</si>
  <si>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</si>
  <si>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</si>
  <si>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</si>
  <si>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</si>
  <si>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</si>
  <si>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</si>
  <si>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</si>
  <si>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</si>
  <si>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</si>
  <si>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</si>
  <si>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</si>
  <si>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</si>
  <si>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</si>
  <si>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</si>
  <si>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</si>
  <si>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</si>
  <si>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</si>
  <si>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</si>
  <si>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</si>
  <si>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</si>
  <si>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</si>
  <si>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</si>
  <si>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</si>
  <si>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</si>
  <si>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</si>
  <si>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</si>
  <si>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</si>
  <si>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</si>
  <si>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</si>
  <si>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</si>
  <si>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</si>
  <si>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</si>
  <si>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</si>
  <si>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</si>
  <si>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</si>
  <si>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</si>
  <si>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</si>
  <si>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</si>
  <si>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</si>
  <si>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</si>
  <si>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</si>
  <si>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Enc. Administrativo y Financiero</t>
  </si>
  <si>
    <t>TOTAL</t>
  </si>
  <si>
    <t>COMPANIA DOMINICANA DE TELEFONOS C POR A</t>
  </si>
  <si>
    <t>MARGARITA FERNANDEZ FERNANDEZ DE SOTO</t>
  </si>
  <si>
    <t>COMPLETO</t>
  </si>
  <si>
    <t>GUARDIA PRESIDENCIAL</t>
  </si>
  <si>
    <t>CELALLA COMPANY, SRL</t>
  </si>
  <si>
    <t>PENDIENTE</t>
  </si>
  <si>
    <t>CORPORACION DEL ACUEDUCTO Y ALCANTARILLADO DE SANTO DOMINGO</t>
  </si>
  <si>
    <t>DELTA COMERCIAL, SA</t>
  </si>
  <si>
    <t>AYUNTAMIENTO DEL DISTRITO NACIONAL</t>
  </si>
  <si>
    <t>PLANETA AZUL, SA</t>
  </si>
  <si>
    <t>ALTAGRACIA ORQUIDEA MELO ENCARNACION</t>
  </si>
  <si>
    <t>B1500000008</t>
  </si>
  <si>
    <t>SUPLIORME, SRL</t>
  </si>
  <si>
    <t>UNIVERSIDAD ABIERTA PARA ADULTOS (UAPA), SANTIAGO</t>
  </si>
  <si>
    <t>B1500000146</t>
  </si>
  <si>
    <t>PAGO FACT. B1500001204 CORRESPONDIENTE AL 60% DE LA MAESTRÍA EN GERENCIA DE RECURSOS HUMANOS, PARA LA SEÑORA MICHEL PAOLA MARTINEZ  OFICIAL DE LIBRE ACCESO A LA INFORMACIÓN DE ESTA INSTITUCIÓN,  A FAVOR DE UNIVERSIDAD ABIERTA PARA ADULTOS (UAPA).</t>
  </si>
  <si>
    <t>B1500001204</t>
  </si>
  <si>
    <t>JARDIN ILUSIONES S A</t>
  </si>
  <si>
    <t>PAGO FACT. E450000013628,13318 Y 10802, 2DO. ABONO A LA ORDEN DE COMPRA 0003/25, POR ADQUISICIÓN  DE BOTELLONES DE AGUA PARA CONSUMO DEL PERSONAL DE ESTA INSTITUCIÓN Y LA ESCUELA NACIONAL DE MIGRACION, A FAVOR DE PLANETA AZUL</t>
  </si>
  <si>
    <t>IMPRESOS TRES TINTAS, SRL</t>
  </si>
  <si>
    <t>BISMARCK JOSÉ HERNÁNDEZ DE ÓLEO</t>
  </si>
  <si>
    <t>PAGO FACT. E450000003250 S/OC 00083/25, POR SERVICIO DE MANTENIMIENTO Y REPARACIÓN PARA VEHÍCULO  TOYOTA HILUX 4WD CHASIS: MR0KZ8CD900651334 ,DEL INM RD, A FAVOR DE DELTA COMERCIAL.</t>
  </si>
  <si>
    <t>E450000003250</t>
  </si>
  <si>
    <t>30/5/02025</t>
  </si>
  <si>
    <t>PAGO FACT. B1500001501 S/OC 0075/25, POR SERVICIO DE IMPRESIÓN DE INVITACIONES, SOBRES  Y SELLOS PARA EVENTO DEL INM RD, FAVOR DE IMPRESOS TRES TINTAS</t>
  </si>
  <si>
    <t>B1500001501</t>
  </si>
  <si>
    <t>PAGO FACT B1500000003 S/OC 0092/25, POR  SERV. DE FACILITACION DOCENTE PARA TALLER INTERDICCION Y DEBIDO PROCESO EN NIÑOS/AS, ADOLESCENTES Y FAMILIAS EN LAS REPATRIACIONES TERRESTRES,( 2DA EDICIÓN)  A FAVOR DE BISMARCK JOSÉ HERNÁNDEZ DE ÓLEO</t>
  </si>
  <si>
    <t xml:space="preserve">B1500000003 </t>
  </si>
  <si>
    <t>PAGO FACT. E450000003303 S/OC 00094/25, SERVICIO DE MANTENIMIENTO Y REPARACIÓN PARA VEHÍCULO  TOYOTA RAV4, CHASIS MR0KCD600651260 DEL INM RD, A FAVOR DE DELTA COMERCIAL.</t>
  </si>
  <si>
    <t>E450000003303</t>
  </si>
  <si>
    <t>WST SOLUTIONS, SRL</t>
  </si>
  <si>
    <t>PAGO FACT. B1500000030 S/OC 00062/25, POR SERV. DE SUSCRIPCIÓN DE LICENCIA ISSUU UNLIMITED POR UN  AÑO, PARA USO DEL INM RD, A FAVOR DE WST Solutions, SRL</t>
  </si>
  <si>
    <t>B1500000030</t>
  </si>
  <si>
    <t>PAGO FACT. B1500000066 2DO. ABONO S/OC 00056/25,  POR SERVICIOS DE CATERING PARA DIFERENTES ACTIVIDADES DE LA ESCUELA NACIONAL DE MIGRACIÓN DEL INM RD, A FAVOR DE ALTAGRACIA ORQUIDEA MELO ENCARNACION</t>
  </si>
  <si>
    <t>B1500000066</t>
  </si>
  <si>
    <t>PAGO FACT. B1500000242, S/OC 00071/25, POR SUMINISTRO DE HERRAMIENTAS Y ARTÍCULOS FERRETEROS PARA EL MANTENIMIENTO DEL INM RD, A FAVOR SUPLIORME, SRL</t>
  </si>
  <si>
    <t>B1500000242</t>
  </si>
  <si>
    <t>FRANKLIN BENJAMIN LOPEZ FORNERIN</t>
  </si>
  <si>
    <t>PAGO FACT.  B1500001112, ABONO OC 00096/25, POR SERVICIO DE CATERING PARA REUNIÓN DE FORTALECIMIENTO DE LA COMUNIDAD LABORAL Y REUNIONES DE LA DIRECCIÓN EJECUTIVA DEL INM RD, A FAVOR DE FRANKLIN BENJAMIN LOPEZ FORNERIN</t>
  </si>
  <si>
    <t>B1500001112</t>
  </si>
  <si>
    <t>JOSE JORIBE CASTILLO JAVIER</t>
  </si>
  <si>
    <t>PAGO FACT. B1500000146 S/OC 0036/25, POR SERV. DE FACILITACION PARA EL CURSO ESPECIALIZADO: TÉCNICAS Y GESTIÓN MIGRATORIA DE REPÚBLICA DOMINICANA, POR LA ESCUELA NACIONAL DE MIGRACION, FAVOR DE JOSE JORIBE CASTILLO JAVIER</t>
  </si>
  <si>
    <t>GEODATA SURVEY, SRL</t>
  </si>
  <si>
    <t>PAGO FACT. B1500000189 S/OC 00028/25, POR SERV. DE TRANSCRIPCIÓN DE VARIOS DOCUMENTOS DEL INM RD,  A FAVOR DE GEODATA SURVEY.</t>
  </si>
  <si>
    <t>B1500000189</t>
  </si>
  <si>
    <t>EDITORA BUHO, SRL</t>
  </si>
  <si>
    <t>PAGO FACT.B1500000349 ABONO A LA ORDEN  0088/25, POR SERV. DE IMPRESIÓN  DE DOCUMENTO "GOBERNANZA  DE LA MIGRACION LABORAL EN PERSPECTIVA", A FAVOR DE EDITORA BUHO .</t>
  </si>
  <si>
    <t>B1500000349</t>
  </si>
  <si>
    <t>PEERFEL SRL</t>
  </si>
  <si>
    <t>PAGO FACTURA B1500000008 S/OC 00066/25, POR ADQUISICIÓN E INSTALACIÓN DE DEFENSA FRONTAL Y TRASERA PARA VEHÍCULO TOYOTA HILUX SR5 2016 DEL INM RD, A FAVOR DE PERFEL SRL</t>
  </si>
  <si>
    <t>YVONNE AGUASVIVAS</t>
  </si>
  <si>
    <t>PAGO FACT. B1500000070, S/OC 00022/25, POR SERV. DE COORDINACIÓN DOCENTE PARA CURSO ESPECIALIZADO: TÉCNICAS Y GESTIÓN MIGRATORIA DE REPÚBLICA DOMINICANA (1RA EDICIÓN) , A FAVOR DE YVONNE ALEXANDRA AGUASVIVAS SOTO</t>
  </si>
  <si>
    <t>B1500000070</t>
  </si>
  <si>
    <t>PAGO FACT. B1500000071, S/OC 00034/25, POR SERV. DE COORDINACIÓN DOCENTE PARA CURSO ESPECIALIZADO: TÉCNICAS Y GESTIÓN MIGRATORIA DE REPÚBLICA DOMINICANA (1RA EDICIÓN) , A FAVOR DE YVONNE ALEXANDRA AGUASVIVAS SOTO</t>
  </si>
  <si>
    <t>B1500000071</t>
  </si>
  <si>
    <t>PAGO CUENTA 783049721 SEGÚN FACT. E450000077097 POR CONCEPTO DE PAGO DE FLOTAS,  DE ESTA INSTITUCIÓN,  A FAVOR  DE CLARO, CORRESPONDIENTE AL MES DE MAYO  DEL  2025</t>
  </si>
  <si>
    <t>E450000077097</t>
  </si>
  <si>
    <t>PAGO NCF E450000077098 POR SERV. DE INTERNET MOVIL DE ESTA INSTITUCIÓN, CORRESPONDIENTE  AL MES DE MAYO  .2025, A FAVOR DE CLARO</t>
  </si>
  <si>
    <t>E450000077098</t>
  </si>
  <si>
    <t>CERTV</t>
  </si>
  <si>
    <t>PAGO FACTURA NCF B1500009719, POR CONCEPTO DE PAGO DEL 10% DEL PRESUPUESTO DE PUBLICIDAD DE ACUERDO A LA LEY 134-03, CORRESPONDIENTE A LOS  MESES ENERO A DICIEMBRE   2025, A FAVOR DE CERTV.</t>
  </si>
  <si>
    <t>B1500009719</t>
  </si>
  <si>
    <t>PIA MINICUCCI Y ASOC., SRL</t>
  </si>
  <si>
    <t>PAGO FACT. B1500000218 S/OC 00063/25, POR SERV. DE IMPRESIÓN DEL CÓDIGO DE ÉTICA INSTITUCIONAL DEL INM RD, A FAVOR DE PIA MENICUCCI Y ASOC.</t>
  </si>
  <si>
    <t>B1500000218</t>
  </si>
  <si>
    <t>PAGO AL PRIMER REGIMIENTO DOMINICANO, GUARDIA PRESIDENCIAL, E. N. FACT. B1500000897, POR SERVICIOS DE ALMUERZOS, CORRESPONDIENTES AL MES DE MAYO 2025, A FAVOR DE GUARDIA PRESIDENCIAL.</t>
  </si>
  <si>
    <t>B1500000897</t>
  </si>
  <si>
    <t>METRO TECNOLOGIA (METROTEC), SRL</t>
  </si>
  <si>
    <t>PAGO FACT B1500000921, POR CONCEPTO  SERVICIO DE CIRCUITO CERRADO DE CAMARAS PARA EL INM RD. A FAVOR DE METROTEC</t>
  </si>
  <si>
    <t>B1500000921</t>
  </si>
  <si>
    <t>PAGO FACT. E450000003755 S/OC 00093/25, POR LA ADQUISICIÓN DE TICKETS DE COMBUSTIBLE  PARA USO DE ESTA INSTITUCIÓN  Y LA ESCUELA NACIONAL DE MIGRACION , CORREP. AL 2DO TRIMESTRE  ABRIL -JUNIO 2025, A FAVOR DE DIPSA</t>
  </si>
  <si>
    <t>E450000003755</t>
  </si>
  <si>
    <t>B1500003746</t>
  </si>
  <si>
    <t>Correspondiente al Mes: Junio del Año: 2025</t>
  </si>
  <si>
    <t>E450000013628,13318 Y 10802</t>
  </si>
  <si>
    <t>PAGO FACT. B1500003746 S/OC 00097/25 POR ADQUISICIÓN DE CORONA FUNEBRE PARA EL SR. RAUL MARTINEZ , PADRE DE NUESTRO COLABORADOR JULIO GABRIEL MARTINEZ ,CAMARERO DE LA  DAF DEL INM RD, A FAVOR DE JARDIN ILUSIONES S A</t>
  </si>
  <si>
    <t>DISTRIBUDORES INTERNACIONALEES DE PETROLEO, SA</t>
  </si>
  <si>
    <t>PATRICIA DE LA ROSA FERNANDEZ DE BIONDI</t>
  </si>
  <si>
    <t>PAGO FACT. B1500000019 S/OC 0037/25, POR SERV. DE FACILITACION EN EL CURSO ESPECIALIZADO: TÉCNICAS Y GESTIÓN MIGRATORIA DE LA REP. DOM(1RA EDICIO), A FAVOR DE PATRICIA DE LA ROSA FERNANDEZ DE BIONDI</t>
  </si>
  <si>
    <t>B1500000019</t>
  </si>
  <si>
    <t>PAGO FACT E450000008419 Y 8427 POR CONCEPTO  SERVICIO DE AGUA PARA USO EN EL INSTITUTO NACIONAL DE MIGRACIÓN Y LA ESCUELA NACIONAL DE MIGRACIÓN, CORRESP. AL  MES JUNIO  2025, A FAVOR DE LA CAASD</t>
  </si>
  <si>
    <t>E450000008419 Y 8427</t>
  </si>
  <si>
    <t>CONSTRUCTORA TORRES ALCÁNTARA, SRL</t>
  </si>
  <si>
    <t>PAGO FACT. B1500000016, ABONO /OC 00095/25, POR SERV. DE READECUACION DE LOS BAÑOS DEL INM RD. A FAVOR DE CONSTRUCTORA TORRES ALCÁNTARA.</t>
  </si>
  <si>
    <t>B1500000016</t>
  </si>
  <si>
    <t>SOLUCIONES INTEGRALES CAF, SRL</t>
  </si>
  <si>
    <t>PAGO FACT. B1500000662, S/CONT. BS-0002551-2025, POR CONTRATACIÓN DE SERV. DE TRES CONSERJES PARA COMPLETAR LABORES DE LIMPIEZA EN LAS INSTALACIONES DE INM-RD Y/O ENM, CORRESP. AL MES JUNIO 2025, A FAVOR DE SOLUCIONES INTEGRALES.</t>
  </si>
  <si>
    <t>B1500000662</t>
  </si>
  <si>
    <t>PAGO FACT. B1500000100  POR CONCEPTO DE ALQUILER DE LOCAL DONDE FUNCIONA ESTA INSTITUCIÓN, CORRESPONDIENTE AL MES  JUNIO  2025, A  FAVOR DE CELALLA COMPANY.</t>
  </si>
  <si>
    <t>B1500000100</t>
  </si>
  <si>
    <t>PAGO FACT B1500063600 Y B1500063611 POR CONCEPTO  SERVICIO DE RECOGIDA DE BASURA,  CORRESPONDIENTE AL MES JUNIO  2025,  DEL INSTITUTO NACIONAL DE MIGRACIÓN Y LA  ESCUELA NACIONAL DE MIGRACIÓN,  A FAVOR DEL AYUNTAMIENTO  DEL DISTR. NA</t>
  </si>
  <si>
    <t xml:space="preserve"> B1500063600 Y B1500063611</t>
  </si>
  <si>
    <t>FRANCISCA DE LOS SANTOS POLANCO DE ARRIAGA</t>
  </si>
  <si>
    <t>PAGO FACT. B1500000001 S/OC 0035/25, POR SERV. DE FACILITACION EN EL CURSO ESPECIALIZADO: TÉCNICAS Y GESTIÓN MIGRATORIA DE LA REP. DOM. (1RA EDICIÓN) A FAVOR DE FRANCISCA  DE LOS SANTOS POLANCO DE ARRIAGA</t>
  </si>
  <si>
    <t xml:space="preserve">B1500000001 </t>
  </si>
  <si>
    <t>PAGO FACT. B1500000190 S/OC 00028/25, POR SERV. DE TRADUCCION DE GUIA CUALITATIVA PARA EL INM RD,  A FAVOR DE GEODATA SURVEY.</t>
  </si>
  <si>
    <t>B1500000190</t>
  </si>
  <si>
    <t>PAGO A LA CUENTA 759336900 ,  FACT. E450000077527  POR CONCEPTO DE  SERVICIO TELEFÓNICO DEL INSTITUTO NACIONAL DE MIGRACIÓN Y LA ESCUELA NACIONAL DE MIGRACIÓN,CORRESPONDIENTE AL MES DE  JUNIO 2025, A FAVOR DE CLARO</t>
  </si>
  <si>
    <t xml:space="preserve">E450000077527 </t>
  </si>
  <si>
    <t>ITCORP GONGLOSS, SRL</t>
  </si>
  <si>
    <t>PAGO FACT. E450000000106, S/OC 00110/25, POR ADQUISICIÓN DE EQUIPOS DE INFORMÁTICOS PARA USO DEL INM RD., A FAVOR DE ITCORP GONGLOSS, SRL</t>
  </si>
  <si>
    <t>E450000000106</t>
  </si>
  <si>
    <t>STEAM (SOLUCIONES TECNOLOGICAS, ASESORIA Y MEJORAMIENTO, EIRL</t>
  </si>
  <si>
    <t>PAGO FACT. B1500000217 S/OC 00079/25, POR SERV DE CAPACITACIÓN EN EL CURSO: LEAN SIX SIGMA GREEN BELT , PARA LA COLABORADORA YEISI RAMIREZ, ANALISTA DE DESARROLLO ORGANIZACIÓNAL DEL INM RD, A FAVOR DE STEAM, SOLUCIONES TECNOLÓGICAS, ASESORÍA Y MEJORAMIENT</t>
  </si>
  <si>
    <t>B1500000217</t>
  </si>
  <si>
    <t>PAGO FA CT. B1500000070 ABONO OC 00098/25, POR SERV. DE CATERING PARA  ACTIVIDADES DEL  INM RD, A FAVOR DE ALTAGRACIA ORQUIDEA MELO ENCARNACION</t>
  </si>
  <si>
    <t>PAGO FACT. B1500000091 POR CONCEPTO DE ALQUILER DE LOCAL DONDE FUNCIONA LA ESCUELA NACIONAL DE MIGRACIÓN, CORRESPONDIENTE AL  MES DE JUNIO 2025, A FAVOR DE MARGARITA FERNANDEZ FERNANDEZ</t>
  </si>
  <si>
    <t>B1500000091</t>
  </si>
  <si>
    <t>RAYSA F. DANIS SANDOVAL</t>
  </si>
  <si>
    <t>PAGO FACT. B1500000168 POR CONCEPTO DE SERVICIO DE READECUACION DE COCINA DE LA ESCUELA NNACIONAL DE MIGRACION A FAVOR DE RAYSA F. DANIS SANDOVAL</t>
  </si>
  <si>
    <t>B1500000168</t>
  </si>
  <si>
    <t>COMPUTER TECHNOLOGY AND SERVICE ARNALDO RODRIGUEZ, SRL</t>
  </si>
  <si>
    <t>PAGO FACT. B1500000183 S/OC 00107/25, POR ADQUISICIÓN DE EQUIPOS INFORMÁTICOS Y ACCESORIOS  PARA EL  INM RD, A FAVOR DE COMPUTER TECHNOLOGY AND SERVICE ARNALDO RODRIGUEZ,</t>
  </si>
  <si>
    <t>B1500000183</t>
  </si>
  <si>
    <t>NESTÉVEZ SERVICIOS DE COMUNICACIÓN, SRL (NESCOM)</t>
  </si>
  <si>
    <t>PAGO FACT. B1500000527 S/OC 0065/25, POR SERV. DE MAESTRÍA DE CEREMONIA PARA PUESTA EN CIRCULACIÓN DEL LIBRO LA PARADOJA DE LAS MIGRACIONES, DEL INM RD, A FAVOR DE NESTÉVEZ SERVICIOS DE COMUNICACIÓN, SRL (NESCOM)</t>
  </si>
  <si>
    <t>B1500000527</t>
  </si>
  <si>
    <t>INSTITUTTO POSTAL DOMINICANO</t>
  </si>
  <si>
    <t>PAGO DE FACT B1500002759  POR SERV. DE ENVIÓ DE LIBROS Y FUNDAS AL EXTERIOR, A FAVOR DEL INSTITUTO POSTAL DOMINICANO.</t>
  </si>
  <si>
    <t>B1500002759</t>
  </si>
  <si>
    <t>AGENCIA DE VIAJES MILENA TOURS, SRL</t>
  </si>
  <si>
    <t>PAGO FACT. B1500008092 S/OC 0087/25, POR CONTRATACIÓN DE SALÓN, MONTAJE DE EVENTO Y CATERING PARA PRESENTACIÓN Y PUESTA EN CIRCULACIÓN DE RESULTADOS DEL PROGRAMA DE PUBLICACIONES, A FAVOR DE AGENCIA DE VIAJES MILENA TOURS, SRL</t>
  </si>
  <si>
    <t>B1500008092</t>
  </si>
  <si>
    <t>MUEBLES &amp; EQUIPOS PARA OFICINA LEON GONZALEZ, SRL</t>
  </si>
  <si>
    <t>PAGO FACT. B1500001472 S/OC 00115/25, POR ADQUISICIÓN DE SILLONES ERGONÓMICOS Y BRAZOS AJUSTABLES PARA USO DEL INM RD, A FAVOR DE  MUEBLES Y EQUIPOS PARA OFICINA LEÓN GONZALEZ, SR</t>
  </si>
  <si>
    <t>B1500001472</t>
  </si>
  <si>
    <t>INSTITUTO DE AUDITORES INTERNOS DE LA REPUBLICA DOMINICANA, INC</t>
  </si>
  <si>
    <t>PAGO FACT. B1500000779 S/OC 00116/25, POR SERV. DE CAPACITACIÓN PARA YEISI RAMIREZ ANALISTA DE DESARROLLO ORGANIZACIÓNAL DEL INM RD, QUE PARTICIPARA EN EL "XXIII CONGRESO REGIONAL DE AUDITORIA INTERNA, CONTROL DE GESTIÓN DE Y FINANZA CRAICG , A FAVOR DE I</t>
  </si>
  <si>
    <t>B1500000779</t>
  </si>
  <si>
    <t>DISTRIBUIDORA Y SERVICIOS DIVERSOS (DISOPE), SRL</t>
  </si>
  <si>
    <t>PAGO FACT. B1500000791 S/OC 00085/25, POR SERV. DE LAMINADO ESPEJADO Y TINTADO PARA PUERTA DE LA RECEPCIÓN DEL IMN RD., A FAVOR DE DISTRIBUIDORA Y SERVICIOS DIVERSOS DISOPE, SRL</t>
  </si>
  <si>
    <t>B1500000791</t>
  </si>
  <si>
    <t>PAGO FA CT. B1500000072 SALDO/OC 00098/25, POR SERV. DE CATERING PARA  ACTIVIDADES DEL  INM RD, A FAVOR DE ALTAGRACIA ORQUIDEA MELO ENCARNACION</t>
  </si>
  <si>
    <t>B1500000072</t>
  </si>
  <si>
    <t>PAGO FACT. E450000003608 S/OC 00083/25, POR SERVICIO DE MANTENIMIENTO Y REPARACIÓN PARA VEHÍCULO  TOYOTA RAV4, CHASIS: JTMDD9EV80D063175, DEL INM RD, A FAVOR DE DELTA COMERCIAL.</t>
  </si>
  <si>
    <t>E450000003608</t>
  </si>
  <si>
    <t>INVERSIONES TEJEDA VALERA FD, SRL</t>
  </si>
  <si>
    <t>PAGO FACT. B1500001018 S/OC 00109/25, POR ADQUISICIÓN DE ACCESORIOS  INFORMÁTICOS PARA USO DEL INM RD. A FAVOR DE  INVERSIONES TEJEDA VALERA FD, SRL</t>
  </si>
  <si>
    <t>B1500001018</t>
  </si>
  <si>
    <t>GRUPO MONZON SUPLIDORES DIVERSOS, SRL</t>
  </si>
  <si>
    <t>POR ADQUISICION DE MATERIALES MEDICOS GASTABLES</t>
  </si>
  <si>
    <t>B1500000286</t>
  </si>
  <si>
    <t>N/A</t>
  </si>
  <si>
    <t>PAGO NCF E450000079562 POR SERV. DE INTERNET MOVIL DE ESTA INSTITUCIÓN, CORRESPONDIENTE  AL MES DE JUNIO. 2025, A FAVOR DE CLARO</t>
  </si>
  <si>
    <t>E450000079562</t>
  </si>
  <si>
    <t>PAGO CUENTA 783049721 SEGÚN FACT. E450000079561 POR CONCEPTO DE PAGO DE FLOTAS,  DE ESTA INSTITUCIÓN,  A FAVOR  DE CLARO, CORRESPONDIENTE AL MES DE JUNIO DEL 2025</t>
  </si>
  <si>
    <t>E450000079561</t>
  </si>
  <si>
    <t>INNOVACION TECNOLOGICA SK</t>
  </si>
  <si>
    <t>PAGO FACT. B1500000156 S/OC 00123/25, POR SERV. DE SUSCRIPCIÓN DE LICENCIAS INFORMÁTICAS PARA USO DEL INM RD., INNOVACION TECNOLOGICA SK,SRL.</t>
  </si>
  <si>
    <t>B1500000156</t>
  </si>
  <si>
    <t>PAGO AL PRIMER REGIMIENTO DOMINICANO, GUARDIA PRESIDENCIAL, E. N. FACT. B1500000912, POR SERVICIOS DE ALMUERZOS, CORRESPONDIENTES AL MES DE MAYO 2025, A FAVOR DE GUARDIA PRESIDENCIAL.</t>
  </si>
  <si>
    <t>B1500000912</t>
  </si>
  <si>
    <t>Lic. Jeovanny Tejeda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</si>
</sst>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RD$&quot;* #,##0.00_-;\-&quot;RD$&quot;* #,##0.00_-;_-&quot;RD$&quot;* &quot;-&quot;??_-;_-@_-"/>
    <numFmt numFmtId="167" formatCode="_([$RD$-1C0A]* #,##0.00_);_([$RD$-1C0A]* \(#,##0.00\);_([$RD$-1C0A]* &quot;-&quot;??_);_(@_)"/>
    <numFmt numFmtId="168" formatCode="[$-409]d\-mmm\-yyyy;@"/>
    <numFmt numFmtId="169" formatCode="_-[$RD$-1C0A]* #,##0.00_ ;_-[$RD$-1C0A]* \-#,##0.00\ ;_-[$RD$-1C0A]* &quot;-&quot;??_ ;_-@_ 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b/>
      <sz val="12"/>
      <color rgb="FFFF0000"/>
      <name val="Futura Bk BT"/>
      <family val="2"/>
    </font>
    <font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6" fillId="0" borderId="0" xfId="0" applyFont="1"/>
    <xf numFmtId="167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8" fontId="11" fillId="0" borderId="2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 wrapText="1"/>
    </xf>
    <xf numFmtId="168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7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7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43" fontId="4" fillId="0" borderId="0" xfId="5" applyFont="1" applyFill="1" applyBorder="1" applyAlignment="1">
      <alignment vertical="center"/>
    </xf>
    <xf numFmtId="167" fontId="5" fillId="0" borderId="0" xfId="0" applyNumberFormat="1" applyFont="1" applyAlignment="1">
      <alignment vertical="center"/>
    </xf>
    <xf numFmtId="43" fontId="5" fillId="4" borderId="0" xfId="5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3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7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43" fontId="15" fillId="0" borderId="14" xfId="0" applyNumberFormat="1" applyFont="1" applyBorder="1" applyAlignment="1">
      <alignment horizontal="right" vertical="center" wrapText="1"/>
    </xf>
    <xf numFmtId="43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43" fontId="15" fillId="0" borderId="0" xfId="0" applyNumberFormat="1" applyFont="1" applyAlignment="1">
      <alignment horizontal="right" vertical="center" wrapText="1"/>
    </xf>
    <xf numFmtId="43" fontId="14" fillId="0" borderId="9" xfId="0" applyNumberFormat="1" applyFont="1" applyBorder="1" applyAlignment="1">
      <alignment horizontal="center" vertical="center" wrapText="1"/>
    </xf>
    <xf numFmtId="43" fontId="14" fillId="0" borderId="9" xfId="0" applyNumberFormat="1" applyFont="1" applyBorder="1" applyAlignment="1">
      <alignment vertical="center"/>
    </xf>
    <xf numFmtId="43" fontId="14" fillId="0" borderId="0" xfId="0" applyNumberFormat="1" applyFont="1" applyAlignment="1">
      <alignment horizontal="right" vertical="center" wrapText="1"/>
    </xf>
    <xf numFmtId="43" fontId="16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43" fontId="14" fillId="0" borderId="16" xfId="0" applyNumberFormat="1" applyFont="1" applyBorder="1" applyAlignment="1">
      <alignment horizontal="right" vertical="center" wrapText="1"/>
    </xf>
    <xf numFmtId="165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6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7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7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7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8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7" fontId="28" fillId="0" borderId="0" xfId="0" applyNumberFormat="1" applyFont="1" applyAlignment="1">
      <alignment horizontal="center" vertical="center" wrapText="1"/>
    </xf>
    <xf numFmtId="169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7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7" fontId="32" fillId="0" borderId="0" xfId="0" applyNumberFormat="1" applyFont="1" applyAlignment="1">
      <alignment horizontal="center" vertical="center" wrapText="1"/>
    </xf>
    <xf numFmtId="167" fontId="34" fillId="0" borderId="0" xfId="0" applyNumberFormat="1" applyFont="1" applyAlignment="1">
      <alignment horizontal="center" vertical="center" wrapText="1"/>
    </xf>
    <xf numFmtId="167" fontId="34" fillId="0" borderId="22" xfId="0" applyNumberFormat="1" applyFont="1" applyBorder="1" applyAlignment="1">
      <alignment horizontal="center" vertical="center" wrapText="1"/>
    </xf>
    <xf numFmtId="168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7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7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7" fontId="32" fillId="2" borderId="7" xfId="0" applyNumberFormat="1" applyFont="1" applyFill="1" applyBorder="1" applyAlignment="1">
      <alignment horizontal="center" vertical="center" wrapText="1"/>
    </xf>
    <xf numFmtId="167" fontId="32" fillId="0" borderId="7" xfId="0" applyNumberFormat="1" applyFont="1" applyBorder="1" applyAlignment="1">
      <alignment horizontal="center" vertical="center" wrapText="1"/>
    </xf>
    <xf numFmtId="168" fontId="32" fillId="0" borderId="8" xfId="0" applyNumberFormat="1" applyFont="1" applyBorder="1" applyAlignment="1">
      <alignment horizontal="center" vertical="center"/>
    </xf>
    <xf numFmtId="167" fontId="35" fillId="0" borderId="1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horizontal="center" vertical="center" wrapText="1"/>
    </xf>
    <xf numFmtId="164" fontId="32" fillId="0" borderId="0" xfId="0" applyNumberFormat="1" applyFont="1" applyAlignment="1">
      <alignment vertical="center"/>
    </xf>
    <xf numFmtId="168" fontId="32" fillId="0" borderId="1" xfId="0" applyNumberFormat="1" applyFont="1" applyBorder="1" applyAlignment="1">
      <alignment horizontal="center" vertical="center"/>
    </xf>
    <xf numFmtId="0" fontId="35" fillId="2" borderId="23" xfId="0" applyFont="1" applyFill="1" applyBorder="1" applyAlignment="1">
      <alignment horizontal="left" vertical="center" wrapText="1"/>
    </xf>
    <xf numFmtId="167" fontId="37" fillId="0" borderId="0" xfId="0" applyNumberFormat="1" applyFont="1" applyAlignment="1">
      <alignment horizontal="center" vertical="center" wrapText="1"/>
    </xf>
    <xf numFmtId="167" fontId="35" fillId="2" borderId="1" xfId="0" applyNumberFormat="1" applyFont="1" applyFill="1" applyBorder="1" applyAlignment="1">
      <alignment horizontal="center" vertical="center" wrapText="1"/>
    </xf>
    <xf numFmtId="168" fontId="3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2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43" fontId="37" fillId="0" borderId="0" xfId="5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7" fontId="26" fillId="6" borderId="4" xfId="0" applyNumberFormat="1" applyFont="1" applyFill="1" applyBorder="1" applyAlignment="1">
      <alignment horizontal="center" vertical="center" wrapText="1"/>
    </xf>
    <xf numFmtId="167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/>
    </xf>
    <xf numFmtId="167" fontId="26" fillId="6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A039C5-5336-4A8D-ACDA-162DB3B3A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634306"/>
        </a:xfrm>
        <a:prstGeom prst="rect">
          <a:avLst/>
        </a:prstGeom>
      </xdr:spPr>
    </xdr:pic>
    <xdr:clientData/>
  </xdr:twoCellAnchor>
  <xdr:twoCellAnchor editAs="oneCell">
    <xdr:from>
      <xdr:col>0</xdr:col>
      <xdr:colOff>962026</xdr:colOff>
      <xdr:row>1</xdr:row>
      <xdr:rowOff>152400</xdr:rowOff>
    </xdr:from>
    <xdr:to>
      <xdr:col>0</xdr:col>
      <xdr:colOff>3381376</xdr:colOff>
      <xdr:row>6</xdr:row>
      <xdr:rowOff>504825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DDB3AF-236E-4D2C-8A17-B4054FD47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6" y="476250"/>
          <a:ext cx="2419350" cy="1971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42"/>
      <c r="B9" s="142"/>
    </row>
    <row r="10" spans="1:2" s="84" customFormat="1" ht="32.25" x14ac:dyDescent="0.2">
      <c r="A10" s="142"/>
      <c r="B10" s="142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43"/>
      <c r="B14" s="143"/>
    </row>
    <row r="15" spans="1:2" s="84" customFormat="1" ht="26.25" customHeight="1" x14ac:dyDescent="0.2">
      <c r="A15" s="144" t="s">
        <v>2</v>
      </c>
      <c r="B15" s="146" t="s">
        <v>4</v>
      </c>
    </row>
    <row r="16" spans="1:2" s="84" customFormat="1" ht="27.75" customHeight="1" thickBot="1" x14ac:dyDescent="0.25">
      <c r="A16" s="145"/>
      <c r="B16" s="147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101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120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102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103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104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105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106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107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108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109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110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111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112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121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113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114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115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116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117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118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119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3:K105"/>
  <sheetViews>
    <sheetView showGridLines="0" tabSelected="1" topLeftCell="A4" zoomScale="78" zoomScaleNormal="78" zoomScaleSheetLayoutView="28" workbookViewId="0">
      <selection activeCell="A13" sqref="A13"/>
    </sheetView>
  </sheetViews>
  <sheetFormatPr baseColWidth="10" defaultColWidth="77.7109375" defaultRowHeight="25.5" x14ac:dyDescent="0.35"/>
  <cols>
    <col min="1" max="1" width="57.7109375" style="99" customWidth="1"/>
    <col min="2" max="2" width="67.5703125" style="84" customWidth="1"/>
    <col min="3" max="3" width="28.85546875" style="100" customWidth="1"/>
    <col min="4" max="4" width="17.7109375" style="99" customWidth="1"/>
    <col min="5" max="5" width="28.7109375" style="85" customWidth="1"/>
    <col min="6" max="6" width="19.140625" style="99" customWidth="1"/>
    <col min="7" max="7" width="30.5703125" style="99" customWidth="1"/>
    <col min="8" max="8" width="34.85546875" style="86" customWidth="1"/>
    <col min="9" max="9" width="44.85546875" style="99" customWidth="1"/>
    <col min="11" max="16384" width="77.7109375" style="84"/>
  </cols>
  <sheetData>
    <row r="3" spans="1:11" x14ac:dyDescent="0.35">
      <c r="D3" s="99" t="s">
        <v>10</v>
      </c>
    </row>
    <row r="6" spans="1:11" x14ac:dyDescent="0.35">
      <c r="I6" s="99" t="s">
        <v>10</v>
      </c>
    </row>
    <row r="7" spans="1:11" ht="58.5" x14ac:dyDescent="0.2">
      <c r="A7" s="150" t="s">
        <v>122</v>
      </c>
      <c r="B7" s="150"/>
      <c r="C7" s="150"/>
      <c r="D7" s="150"/>
      <c r="E7" s="150"/>
      <c r="F7" s="150"/>
      <c r="G7" s="150"/>
      <c r="H7" s="150"/>
      <c r="I7" s="150"/>
    </row>
    <row r="8" spans="1:11" ht="32.25" x14ac:dyDescent="0.2">
      <c r="A8" s="142" t="s">
        <v>10</v>
      </c>
      <c r="B8" s="142"/>
      <c r="C8" s="142"/>
      <c r="D8" s="142"/>
      <c r="E8" s="142"/>
      <c r="F8" s="142"/>
      <c r="G8" s="142"/>
      <c r="H8" s="142"/>
      <c r="I8" s="142"/>
    </row>
    <row r="9" spans="1:11" ht="27" thickBot="1" x14ac:dyDescent="0.45">
      <c r="A9" s="89"/>
      <c r="B9" s="89"/>
      <c r="C9" s="101"/>
      <c r="D9" s="89"/>
      <c r="E9" s="90"/>
      <c r="F9" s="102"/>
      <c r="G9" s="89"/>
      <c r="H9" s="91"/>
      <c r="I9" s="102"/>
    </row>
    <row r="10" spans="1:11" ht="26.25" x14ac:dyDescent="0.2">
      <c r="A10" s="151" t="s">
        <v>198</v>
      </c>
      <c r="B10" s="152"/>
      <c r="C10" s="152"/>
      <c r="D10" s="152"/>
      <c r="E10" s="152"/>
      <c r="F10" s="152"/>
      <c r="G10" s="152"/>
      <c r="H10" s="152"/>
      <c r="I10" s="153"/>
    </row>
    <row r="11" spans="1:11" ht="25.5" customHeight="1" x14ac:dyDescent="0.2">
      <c r="A11" s="154" t="s">
        <v>100</v>
      </c>
      <c r="B11" s="155" t="s">
        <v>3</v>
      </c>
      <c r="C11" s="154" t="s">
        <v>1</v>
      </c>
      <c r="D11" s="154" t="s">
        <v>94</v>
      </c>
      <c r="E11" s="156" t="s">
        <v>95</v>
      </c>
      <c r="F11" s="154" t="s">
        <v>96</v>
      </c>
      <c r="G11" s="154" t="s">
        <v>97</v>
      </c>
      <c r="H11" s="156" t="s">
        <v>98</v>
      </c>
      <c r="I11" s="154" t="s">
        <v>99</v>
      </c>
    </row>
    <row r="12" spans="1:11" ht="25.5" customHeight="1" x14ac:dyDescent="0.2">
      <c r="A12" s="154"/>
      <c r="B12" s="155"/>
      <c r="C12" s="154"/>
      <c r="D12" s="154"/>
      <c r="E12" s="156"/>
      <c r="F12" s="154"/>
      <c r="G12" s="154"/>
      <c r="H12" s="156"/>
      <c r="I12" s="154"/>
    </row>
    <row r="13" spans="1:11" s="94" customFormat="1" ht="99.75" customHeight="1" x14ac:dyDescent="0.2">
      <c r="A13" s="120" t="s">
        <v>138</v>
      </c>
      <c r="B13" s="134" t="s">
        <v>140</v>
      </c>
      <c r="C13" s="120" t="s">
        <v>141</v>
      </c>
      <c r="D13" s="118">
        <v>45772</v>
      </c>
      <c r="E13" s="130">
        <v>90600</v>
      </c>
      <c r="F13" s="118">
        <v>45792</v>
      </c>
      <c r="G13" s="107">
        <v>90600</v>
      </c>
      <c r="H13" s="119">
        <v>0</v>
      </c>
      <c r="I13" s="133" t="s">
        <v>127</v>
      </c>
      <c r="J13"/>
      <c r="K13" s="113"/>
    </row>
    <row r="14" spans="1:11" s="94" customFormat="1" ht="99.75" customHeight="1" x14ac:dyDescent="0.2">
      <c r="A14" s="120" t="s">
        <v>134</v>
      </c>
      <c r="B14" s="134" t="s">
        <v>143</v>
      </c>
      <c r="C14" s="120" t="s">
        <v>199</v>
      </c>
      <c r="D14" s="118">
        <v>45777</v>
      </c>
      <c r="E14" s="130">
        <v>8520</v>
      </c>
      <c r="F14" s="118">
        <v>2580</v>
      </c>
      <c r="G14" s="107">
        <v>8520</v>
      </c>
      <c r="H14" s="119">
        <v>0</v>
      </c>
      <c r="I14" s="133" t="s">
        <v>127</v>
      </c>
      <c r="J14"/>
      <c r="K14" s="113"/>
    </row>
    <row r="15" spans="1:11" s="94" customFormat="1" ht="78" customHeight="1" x14ac:dyDescent="0.2">
      <c r="A15" s="120" t="s">
        <v>192</v>
      </c>
      <c r="B15" s="134" t="s">
        <v>193</v>
      </c>
      <c r="C15" s="120" t="s">
        <v>194</v>
      </c>
      <c r="D15" s="118">
        <v>45778</v>
      </c>
      <c r="E15" s="130">
        <v>144671.29999999999</v>
      </c>
      <c r="F15" s="118">
        <v>45832</v>
      </c>
      <c r="G15" s="107">
        <v>0</v>
      </c>
      <c r="H15" s="119">
        <v>144671.29999999999</v>
      </c>
      <c r="I15" s="133" t="s">
        <v>130</v>
      </c>
      <c r="J15"/>
      <c r="K15" s="113"/>
    </row>
    <row r="16" spans="1:11" s="94" customFormat="1" ht="99.75" customHeight="1" x14ac:dyDescent="0.2">
      <c r="A16" s="120" t="s">
        <v>132</v>
      </c>
      <c r="B16" s="134" t="s">
        <v>146</v>
      </c>
      <c r="C16" s="120" t="s">
        <v>147</v>
      </c>
      <c r="D16" s="118">
        <v>45791</v>
      </c>
      <c r="E16" s="130">
        <v>16443.849999999999</v>
      </c>
      <c r="F16" s="118" t="s">
        <v>148</v>
      </c>
      <c r="G16" s="107">
        <v>16443.849999999999</v>
      </c>
      <c r="H16" s="119">
        <v>0</v>
      </c>
      <c r="I16" s="133" t="s">
        <v>127</v>
      </c>
      <c r="J16"/>
      <c r="K16" s="113"/>
    </row>
    <row r="17" spans="1:11" s="94" customFormat="1" ht="84" customHeight="1" x14ac:dyDescent="0.2">
      <c r="A17" s="120" t="s">
        <v>144</v>
      </c>
      <c r="B17" s="134" t="s">
        <v>149</v>
      </c>
      <c r="C17" s="120" t="s">
        <v>150</v>
      </c>
      <c r="D17" s="118">
        <v>45792</v>
      </c>
      <c r="E17" s="130">
        <v>14750</v>
      </c>
      <c r="F17" s="118">
        <v>45807</v>
      </c>
      <c r="G17" s="107">
        <v>14750</v>
      </c>
      <c r="H17" s="119">
        <v>0</v>
      </c>
      <c r="I17" s="133" t="s">
        <v>127</v>
      </c>
      <c r="J17"/>
      <c r="K17" s="113"/>
    </row>
    <row r="18" spans="1:11" s="94" customFormat="1" ht="83.25" customHeight="1" x14ac:dyDescent="0.2">
      <c r="A18" s="120" t="s">
        <v>145</v>
      </c>
      <c r="B18" s="134" t="s">
        <v>151</v>
      </c>
      <c r="C18" s="120" t="s">
        <v>152</v>
      </c>
      <c r="D18" s="118">
        <v>45796</v>
      </c>
      <c r="E18" s="130">
        <v>14400</v>
      </c>
      <c r="F18" s="118">
        <v>45813</v>
      </c>
      <c r="G18" s="107">
        <v>14400</v>
      </c>
      <c r="H18" s="119">
        <v>0</v>
      </c>
      <c r="I18" s="133" t="s">
        <v>127</v>
      </c>
      <c r="J18"/>
      <c r="K18" s="113"/>
    </row>
    <row r="19" spans="1:11" s="94" customFormat="1" ht="83.25" customHeight="1" x14ac:dyDescent="0.2">
      <c r="A19" s="120" t="s">
        <v>132</v>
      </c>
      <c r="B19" s="134" t="s">
        <v>153</v>
      </c>
      <c r="C19" s="120" t="s">
        <v>154</v>
      </c>
      <c r="D19" s="118">
        <v>45797</v>
      </c>
      <c r="E19" s="130">
        <v>13976.47</v>
      </c>
      <c r="F19" s="118">
        <v>45813</v>
      </c>
      <c r="G19" s="107">
        <v>13976.47</v>
      </c>
      <c r="H19" s="119">
        <f t="shared" ref="H19:H65" si="0">E19-G19</f>
        <v>0</v>
      </c>
      <c r="I19" s="133" t="s">
        <v>127</v>
      </c>
      <c r="J19"/>
      <c r="K19" s="113"/>
    </row>
    <row r="20" spans="1:11" s="94" customFormat="1" ht="88.5" customHeight="1" x14ac:dyDescent="0.2">
      <c r="A20" s="120" t="s">
        <v>155</v>
      </c>
      <c r="B20" s="134" t="s">
        <v>156</v>
      </c>
      <c r="C20" s="120" t="s">
        <v>157</v>
      </c>
      <c r="D20" s="118">
        <v>45797</v>
      </c>
      <c r="E20" s="130">
        <v>194000</v>
      </c>
      <c r="F20" s="118">
        <v>45813</v>
      </c>
      <c r="G20" s="107">
        <v>194000</v>
      </c>
      <c r="H20" s="119">
        <f t="shared" si="0"/>
        <v>0</v>
      </c>
      <c r="I20" s="133" t="s">
        <v>127</v>
      </c>
      <c r="J20"/>
      <c r="K20" s="113"/>
    </row>
    <row r="21" spans="1:11" s="94" customFormat="1" ht="96" customHeight="1" x14ac:dyDescent="0.2">
      <c r="A21" s="120" t="s">
        <v>135</v>
      </c>
      <c r="B21" s="134" t="s">
        <v>158</v>
      </c>
      <c r="C21" s="120" t="s">
        <v>159</v>
      </c>
      <c r="D21" s="118">
        <v>45797</v>
      </c>
      <c r="E21" s="130">
        <v>83013</v>
      </c>
      <c r="F21" s="118">
        <v>45813</v>
      </c>
      <c r="G21" s="107">
        <v>83013</v>
      </c>
      <c r="H21" s="119">
        <f t="shared" si="0"/>
        <v>0</v>
      </c>
      <c r="I21" s="133" t="s">
        <v>127</v>
      </c>
      <c r="J21"/>
      <c r="K21" s="113"/>
    </row>
    <row r="22" spans="1:11" s="94" customFormat="1" ht="85.5" customHeight="1" x14ac:dyDescent="0.2">
      <c r="A22" s="120" t="s">
        <v>137</v>
      </c>
      <c r="B22" s="134" t="s">
        <v>160</v>
      </c>
      <c r="C22" s="120" t="s">
        <v>161</v>
      </c>
      <c r="D22" s="118">
        <v>45799</v>
      </c>
      <c r="E22" s="130">
        <v>222766.07999999999</v>
      </c>
      <c r="F22" s="118">
        <v>45819</v>
      </c>
      <c r="G22" s="107">
        <v>222766.07999999999</v>
      </c>
      <c r="H22" s="119">
        <f t="shared" si="0"/>
        <v>0</v>
      </c>
      <c r="I22" s="133" t="s">
        <v>127</v>
      </c>
      <c r="J22"/>
      <c r="K22" s="113"/>
    </row>
    <row r="23" spans="1:11" s="94" customFormat="1" ht="96" customHeight="1" x14ac:dyDescent="0.2">
      <c r="A23" s="120" t="s">
        <v>162</v>
      </c>
      <c r="B23" s="134" t="s">
        <v>163</v>
      </c>
      <c r="C23" s="120" t="s">
        <v>164</v>
      </c>
      <c r="D23" s="118">
        <v>45800</v>
      </c>
      <c r="E23" s="130">
        <v>247999.99</v>
      </c>
      <c r="F23" s="118">
        <v>45825</v>
      </c>
      <c r="G23" s="107">
        <v>247999.99</v>
      </c>
      <c r="H23" s="119">
        <f t="shared" si="0"/>
        <v>0</v>
      </c>
      <c r="I23" s="133" t="s">
        <v>127</v>
      </c>
      <c r="J23"/>
      <c r="K23" s="113"/>
    </row>
    <row r="24" spans="1:11" s="94" customFormat="1" ht="96" customHeight="1" x14ac:dyDescent="0.2">
      <c r="A24" s="120" t="s">
        <v>165</v>
      </c>
      <c r="B24" s="134" t="s">
        <v>166</v>
      </c>
      <c r="C24" s="120" t="s">
        <v>139</v>
      </c>
      <c r="D24" s="118">
        <v>45801</v>
      </c>
      <c r="E24" s="130">
        <v>5400</v>
      </c>
      <c r="F24" s="118">
        <v>45804</v>
      </c>
      <c r="G24" s="107">
        <v>5400</v>
      </c>
      <c r="H24" s="119">
        <f t="shared" si="0"/>
        <v>0</v>
      </c>
      <c r="I24" s="133" t="s">
        <v>127</v>
      </c>
      <c r="J24"/>
      <c r="K24" s="113"/>
    </row>
    <row r="25" spans="1:11" s="94" customFormat="1" ht="77.25" customHeight="1" x14ac:dyDescent="0.2">
      <c r="A25" s="120" t="s">
        <v>167</v>
      </c>
      <c r="B25" s="134" t="s">
        <v>168</v>
      </c>
      <c r="C25" s="120" t="s">
        <v>169</v>
      </c>
      <c r="D25" s="118">
        <v>45803</v>
      </c>
      <c r="E25" s="130">
        <v>11210</v>
      </c>
      <c r="F25" s="118">
        <v>45833</v>
      </c>
      <c r="G25" s="107">
        <v>11210</v>
      </c>
      <c r="H25" s="119">
        <f t="shared" si="0"/>
        <v>0</v>
      </c>
      <c r="I25" s="133" t="s">
        <v>127</v>
      </c>
      <c r="J25"/>
      <c r="K25" s="113"/>
    </row>
    <row r="26" spans="1:11" s="94" customFormat="1" ht="82.5" customHeight="1" x14ac:dyDescent="0.2">
      <c r="A26" s="120" t="s">
        <v>170</v>
      </c>
      <c r="B26" s="134" t="s">
        <v>171</v>
      </c>
      <c r="C26" s="120" t="s">
        <v>172</v>
      </c>
      <c r="D26" s="118">
        <v>45803</v>
      </c>
      <c r="E26" s="130">
        <v>169740</v>
      </c>
      <c r="F26" s="118">
        <v>45819</v>
      </c>
      <c r="G26" s="107">
        <v>169740</v>
      </c>
      <c r="H26" s="119">
        <f t="shared" si="0"/>
        <v>0</v>
      </c>
      <c r="I26" s="133" t="s">
        <v>127</v>
      </c>
      <c r="J26"/>
      <c r="K26" s="113"/>
    </row>
    <row r="27" spans="1:11" s="94" customFormat="1" ht="96" customHeight="1" x14ac:dyDescent="0.2">
      <c r="A27" s="120" t="s">
        <v>142</v>
      </c>
      <c r="B27" s="134" t="s">
        <v>200</v>
      </c>
      <c r="C27" s="120" t="s">
        <v>197</v>
      </c>
      <c r="D27" s="118">
        <v>45803</v>
      </c>
      <c r="E27" s="130">
        <v>9735</v>
      </c>
      <c r="F27" s="118">
        <v>45832</v>
      </c>
      <c r="G27" s="107">
        <v>9735</v>
      </c>
      <c r="H27" s="119">
        <f t="shared" si="0"/>
        <v>0</v>
      </c>
      <c r="I27" s="133" t="s">
        <v>127</v>
      </c>
      <c r="J27"/>
      <c r="K27" s="113"/>
    </row>
    <row r="28" spans="1:11" s="94" customFormat="1" ht="87.75" customHeight="1" x14ac:dyDescent="0.2">
      <c r="A28" s="120" t="s">
        <v>201</v>
      </c>
      <c r="B28" s="134" t="s">
        <v>195</v>
      </c>
      <c r="C28" s="120" t="s">
        <v>196</v>
      </c>
      <c r="D28" s="118">
        <v>45803</v>
      </c>
      <c r="E28" s="130">
        <v>350000</v>
      </c>
      <c r="F28" s="118">
        <v>45832</v>
      </c>
      <c r="G28" s="107">
        <v>350000</v>
      </c>
      <c r="H28" s="119">
        <f t="shared" si="0"/>
        <v>0</v>
      </c>
      <c r="I28" s="133" t="s">
        <v>127</v>
      </c>
      <c r="J28"/>
      <c r="K28" s="113"/>
    </row>
    <row r="29" spans="1:11" s="94" customFormat="1" ht="82.5" customHeight="1" x14ac:dyDescent="0.2">
      <c r="A29" s="120" t="s">
        <v>173</v>
      </c>
      <c r="B29" s="134" t="s">
        <v>174</v>
      </c>
      <c r="C29" s="120" t="s">
        <v>136</v>
      </c>
      <c r="D29" s="118">
        <v>45804</v>
      </c>
      <c r="E29" s="130">
        <v>52510</v>
      </c>
      <c r="F29" s="118">
        <v>45825</v>
      </c>
      <c r="G29" s="107">
        <v>0</v>
      </c>
      <c r="H29" s="119">
        <f t="shared" si="0"/>
        <v>52510</v>
      </c>
      <c r="I29" s="133" t="s">
        <v>130</v>
      </c>
      <c r="J29"/>
      <c r="K29" s="113"/>
    </row>
    <row r="30" spans="1:11" s="94" customFormat="1" ht="96" customHeight="1" x14ac:dyDescent="0.2">
      <c r="A30" s="120" t="s">
        <v>175</v>
      </c>
      <c r="B30" s="134" t="s">
        <v>176</v>
      </c>
      <c r="C30" s="120" t="s">
        <v>177</v>
      </c>
      <c r="D30" s="118">
        <v>45804</v>
      </c>
      <c r="E30" s="130">
        <v>130000</v>
      </c>
      <c r="F30" s="118">
        <v>45826</v>
      </c>
      <c r="G30" s="107">
        <v>130000</v>
      </c>
      <c r="H30" s="119">
        <f t="shared" si="0"/>
        <v>0</v>
      </c>
      <c r="I30" s="133" t="s">
        <v>127</v>
      </c>
      <c r="J30"/>
      <c r="K30" s="113"/>
    </row>
    <row r="31" spans="1:11" s="94" customFormat="1" ht="74.25" customHeight="1" x14ac:dyDescent="0.2">
      <c r="A31" s="120" t="s">
        <v>175</v>
      </c>
      <c r="B31" s="134" t="s">
        <v>178</v>
      </c>
      <c r="C31" s="120" t="s">
        <v>179</v>
      </c>
      <c r="D31" s="118">
        <v>45804</v>
      </c>
      <c r="E31" s="130">
        <v>16200</v>
      </c>
      <c r="F31" s="118">
        <v>45825</v>
      </c>
      <c r="G31" s="107">
        <v>16200</v>
      </c>
      <c r="H31" s="119">
        <f t="shared" si="0"/>
        <v>0</v>
      </c>
      <c r="I31" s="133" t="s">
        <v>127</v>
      </c>
      <c r="J31"/>
      <c r="K31" s="113"/>
    </row>
    <row r="32" spans="1:11" s="94" customFormat="1" ht="96" customHeight="1" x14ac:dyDescent="0.2">
      <c r="A32" s="120" t="s">
        <v>125</v>
      </c>
      <c r="B32" s="134" t="s">
        <v>180</v>
      </c>
      <c r="C32" s="120" t="s">
        <v>181</v>
      </c>
      <c r="D32" s="118">
        <v>45804</v>
      </c>
      <c r="E32" s="130">
        <v>84240</v>
      </c>
      <c r="F32" s="118">
        <v>45819</v>
      </c>
      <c r="G32" s="107">
        <v>84240</v>
      </c>
      <c r="H32" s="119">
        <f t="shared" si="0"/>
        <v>0</v>
      </c>
      <c r="I32" s="133" t="s">
        <v>127</v>
      </c>
      <c r="J32"/>
      <c r="K32" s="113"/>
    </row>
    <row r="33" spans="1:11" s="94" customFormat="1" ht="45" x14ac:dyDescent="0.2">
      <c r="A33" s="120" t="s">
        <v>125</v>
      </c>
      <c r="B33" s="134" t="s">
        <v>182</v>
      </c>
      <c r="C33" s="120" t="s">
        <v>183</v>
      </c>
      <c r="D33" s="118">
        <v>45804</v>
      </c>
      <c r="E33" s="130">
        <v>16001.9</v>
      </c>
      <c r="F33" s="118">
        <v>45819</v>
      </c>
      <c r="G33" s="107">
        <v>16001.9</v>
      </c>
      <c r="H33" s="119">
        <f t="shared" si="0"/>
        <v>0</v>
      </c>
      <c r="I33" s="133" t="s">
        <v>127</v>
      </c>
      <c r="J33"/>
      <c r="K33" s="113"/>
    </row>
    <row r="34" spans="1:11" s="94" customFormat="1" ht="60" x14ac:dyDescent="0.2">
      <c r="A34" s="120" t="s">
        <v>184</v>
      </c>
      <c r="B34" s="134" t="s">
        <v>185</v>
      </c>
      <c r="C34" s="120" t="s">
        <v>186</v>
      </c>
      <c r="D34" s="118">
        <v>45805</v>
      </c>
      <c r="E34" s="130">
        <v>17600</v>
      </c>
      <c r="F34" s="118">
        <v>45825</v>
      </c>
      <c r="G34" s="107">
        <v>17600</v>
      </c>
      <c r="H34" s="119">
        <f t="shared" si="0"/>
        <v>0</v>
      </c>
      <c r="I34" s="133" t="s">
        <v>127</v>
      </c>
      <c r="J34"/>
      <c r="K34" s="113"/>
    </row>
    <row r="35" spans="1:11" s="140" customFormat="1" ht="45" x14ac:dyDescent="0.2">
      <c r="A35" s="120" t="s">
        <v>187</v>
      </c>
      <c r="B35" s="134" t="s">
        <v>188</v>
      </c>
      <c r="C35" s="120" t="s">
        <v>189</v>
      </c>
      <c r="D35" s="118">
        <v>45805</v>
      </c>
      <c r="E35" s="136">
        <v>16520</v>
      </c>
      <c r="F35" s="118">
        <v>45825</v>
      </c>
      <c r="G35" s="119">
        <v>16520</v>
      </c>
      <c r="H35" s="119">
        <f t="shared" si="0"/>
        <v>0</v>
      </c>
      <c r="I35" s="137" t="s">
        <v>127</v>
      </c>
      <c r="J35" s="138"/>
      <c r="K35" s="139"/>
    </row>
    <row r="36" spans="1:11" s="94" customFormat="1" ht="60" x14ac:dyDescent="0.2">
      <c r="A36" s="120" t="s">
        <v>202</v>
      </c>
      <c r="B36" s="134" t="s">
        <v>203</v>
      </c>
      <c r="C36" s="120" t="s">
        <v>204</v>
      </c>
      <c r="D36" s="118">
        <v>45807</v>
      </c>
      <c r="E36" s="130">
        <v>5400</v>
      </c>
      <c r="F36" s="118">
        <v>45832</v>
      </c>
      <c r="G36" s="107">
        <v>0</v>
      </c>
      <c r="H36" s="119">
        <f t="shared" si="0"/>
        <v>5400</v>
      </c>
      <c r="I36" s="133" t="s">
        <v>130</v>
      </c>
      <c r="J36"/>
      <c r="K36" s="113"/>
    </row>
    <row r="37" spans="1:11" s="94" customFormat="1" ht="60" x14ac:dyDescent="0.2">
      <c r="A37" s="120" t="s">
        <v>128</v>
      </c>
      <c r="B37" s="134" t="s">
        <v>190</v>
      </c>
      <c r="C37" s="120" t="s">
        <v>191</v>
      </c>
      <c r="D37" s="118">
        <v>45808</v>
      </c>
      <c r="E37" s="130">
        <v>85066.2</v>
      </c>
      <c r="F37" s="118">
        <v>45832</v>
      </c>
      <c r="G37" s="107">
        <v>0</v>
      </c>
      <c r="H37" s="119">
        <f t="shared" si="0"/>
        <v>85066.2</v>
      </c>
      <c r="I37" s="133" t="s">
        <v>130</v>
      </c>
      <c r="J37"/>
      <c r="K37" s="113"/>
    </row>
    <row r="38" spans="1:11" s="94" customFormat="1" ht="60" x14ac:dyDescent="0.2">
      <c r="A38" s="120" t="s">
        <v>131</v>
      </c>
      <c r="B38" s="134" t="s">
        <v>205</v>
      </c>
      <c r="C38" s="120" t="s">
        <v>206</v>
      </c>
      <c r="D38" s="118">
        <v>45809</v>
      </c>
      <c r="E38" s="130">
        <v>2010.8</v>
      </c>
      <c r="F38" s="118">
        <v>45832</v>
      </c>
      <c r="G38" s="107">
        <v>2010.8</v>
      </c>
      <c r="H38" s="119">
        <f t="shared" si="0"/>
        <v>0</v>
      </c>
      <c r="I38" s="133" t="s">
        <v>127</v>
      </c>
      <c r="J38"/>
      <c r="K38" s="113"/>
    </row>
    <row r="39" spans="1:11" s="94" customFormat="1" ht="45" x14ac:dyDescent="0.2">
      <c r="A39" s="120" t="s">
        <v>207</v>
      </c>
      <c r="B39" s="134" t="s">
        <v>208</v>
      </c>
      <c r="C39" s="120" t="s">
        <v>209</v>
      </c>
      <c r="D39" s="118">
        <v>45810</v>
      </c>
      <c r="E39" s="130">
        <v>256700.27</v>
      </c>
      <c r="F39" s="118">
        <v>45828</v>
      </c>
      <c r="G39" s="107">
        <v>0</v>
      </c>
      <c r="H39" s="119">
        <f t="shared" si="0"/>
        <v>256700.27</v>
      </c>
      <c r="I39" s="133" t="s">
        <v>130</v>
      </c>
      <c r="J39"/>
      <c r="K39" s="113"/>
    </row>
    <row r="40" spans="1:11" s="94" customFormat="1" ht="75" x14ac:dyDescent="0.2">
      <c r="A40" s="120" t="s">
        <v>210</v>
      </c>
      <c r="B40" s="134" t="s">
        <v>211</v>
      </c>
      <c r="C40" s="120" t="s">
        <v>212</v>
      </c>
      <c r="D40" s="118">
        <v>45810</v>
      </c>
      <c r="E40" s="130">
        <v>105648.54</v>
      </c>
      <c r="F40" s="118">
        <v>45826</v>
      </c>
      <c r="G40" s="107">
        <v>105648.54</v>
      </c>
      <c r="H40" s="119">
        <f t="shared" si="0"/>
        <v>0</v>
      </c>
      <c r="I40" s="133" t="s">
        <v>127</v>
      </c>
      <c r="J40"/>
      <c r="K40" s="113"/>
    </row>
    <row r="41" spans="1:11" s="94" customFormat="1" ht="60" x14ac:dyDescent="0.2">
      <c r="A41" s="120" t="s">
        <v>129</v>
      </c>
      <c r="B41" s="134" t="s">
        <v>213</v>
      </c>
      <c r="C41" s="120" t="s">
        <v>214</v>
      </c>
      <c r="D41" s="118">
        <v>45810</v>
      </c>
      <c r="E41" s="130">
        <v>495113.26</v>
      </c>
      <c r="F41" s="118">
        <v>45826</v>
      </c>
      <c r="G41" s="107">
        <v>495113.26</v>
      </c>
      <c r="H41" s="119">
        <f t="shared" si="0"/>
        <v>0</v>
      </c>
      <c r="I41" s="133" t="s">
        <v>127</v>
      </c>
      <c r="J41"/>
      <c r="K41" s="113"/>
    </row>
    <row r="42" spans="1:11" s="94" customFormat="1" ht="75" x14ac:dyDescent="0.2">
      <c r="A42" s="120" t="s">
        <v>133</v>
      </c>
      <c r="B42" s="120" t="s">
        <v>215</v>
      </c>
      <c r="C42" s="120" t="s">
        <v>216</v>
      </c>
      <c r="D42" s="118">
        <v>45810</v>
      </c>
      <c r="E42" s="130">
        <v>3600</v>
      </c>
      <c r="F42" s="118">
        <v>45829</v>
      </c>
      <c r="G42" s="107">
        <v>3600</v>
      </c>
      <c r="H42" s="119">
        <f t="shared" si="0"/>
        <v>0</v>
      </c>
      <c r="I42" s="133" t="s">
        <v>127</v>
      </c>
      <c r="J42"/>
      <c r="K42" s="113"/>
    </row>
    <row r="43" spans="1:11" s="94" customFormat="1" ht="60" x14ac:dyDescent="0.2">
      <c r="A43" s="120" t="s">
        <v>217</v>
      </c>
      <c r="B43" s="134" t="s">
        <v>218</v>
      </c>
      <c r="C43" s="120" t="s">
        <v>219</v>
      </c>
      <c r="D43" s="118">
        <v>45810</v>
      </c>
      <c r="E43" s="130">
        <v>5400</v>
      </c>
      <c r="F43" s="118">
        <v>45829</v>
      </c>
      <c r="G43" s="107">
        <v>0</v>
      </c>
      <c r="H43" s="119">
        <f t="shared" si="0"/>
        <v>5400</v>
      </c>
      <c r="I43" s="133" t="s">
        <v>130</v>
      </c>
      <c r="J43"/>
      <c r="K43" s="113"/>
    </row>
    <row r="44" spans="1:11" s="94" customFormat="1" ht="45" x14ac:dyDescent="0.2">
      <c r="A44" s="120" t="s">
        <v>167</v>
      </c>
      <c r="B44" s="134" t="s">
        <v>220</v>
      </c>
      <c r="C44" s="120" t="s">
        <v>221</v>
      </c>
      <c r="D44" s="118">
        <v>45810</v>
      </c>
      <c r="E44" s="130">
        <v>17700</v>
      </c>
      <c r="F44" s="118">
        <v>45836</v>
      </c>
      <c r="G44" s="107">
        <v>0</v>
      </c>
      <c r="H44" s="119">
        <f t="shared" si="0"/>
        <v>17700</v>
      </c>
      <c r="I44" s="133" t="s">
        <v>130</v>
      </c>
      <c r="J44"/>
      <c r="K44" s="113"/>
    </row>
    <row r="45" spans="1:11" s="94" customFormat="1" ht="75" x14ac:dyDescent="0.2">
      <c r="A45" s="120" t="s">
        <v>125</v>
      </c>
      <c r="B45" s="134" t="s">
        <v>222</v>
      </c>
      <c r="C45" s="120" t="s">
        <v>223</v>
      </c>
      <c r="D45" s="118">
        <v>45811</v>
      </c>
      <c r="E45" s="130">
        <v>239048.89</v>
      </c>
      <c r="F45" s="118">
        <v>45825</v>
      </c>
      <c r="G45" s="107">
        <v>0</v>
      </c>
      <c r="H45" s="119">
        <v>239048.89</v>
      </c>
      <c r="I45" s="133" t="s">
        <v>130</v>
      </c>
      <c r="J45"/>
      <c r="K45" s="113"/>
    </row>
    <row r="46" spans="1:11" s="94" customFormat="1" ht="45" x14ac:dyDescent="0.2">
      <c r="A46" s="120" t="s">
        <v>224</v>
      </c>
      <c r="B46" s="134" t="s">
        <v>225</v>
      </c>
      <c r="C46" s="120" t="s">
        <v>226</v>
      </c>
      <c r="D46" s="118">
        <v>45812</v>
      </c>
      <c r="E46" s="130">
        <v>589981.25</v>
      </c>
      <c r="F46" s="118">
        <v>45831</v>
      </c>
      <c r="G46" s="107">
        <v>589981.25</v>
      </c>
      <c r="H46" s="119">
        <f t="shared" si="0"/>
        <v>0</v>
      </c>
      <c r="I46" s="133" t="s">
        <v>127</v>
      </c>
      <c r="J46"/>
      <c r="K46" s="113"/>
    </row>
    <row r="47" spans="1:11" s="94" customFormat="1" ht="90" x14ac:dyDescent="0.2">
      <c r="A47" s="120" t="s">
        <v>227</v>
      </c>
      <c r="B47" s="134" t="s">
        <v>228</v>
      </c>
      <c r="C47" s="120" t="s">
        <v>229</v>
      </c>
      <c r="D47" s="118">
        <v>45813</v>
      </c>
      <c r="E47" s="136">
        <v>74250</v>
      </c>
      <c r="F47" s="118">
        <v>45832</v>
      </c>
      <c r="G47" s="119">
        <v>74250</v>
      </c>
      <c r="H47" s="119">
        <f t="shared" si="0"/>
        <v>0</v>
      </c>
      <c r="I47" s="137" t="s">
        <v>127</v>
      </c>
      <c r="J47" s="138"/>
      <c r="K47" s="113"/>
    </row>
    <row r="48" spans="1:11" s="94" customFormat="1" ht="45" x14ac:dyDescent="0.2">
      <c r="A48" s="120" t="s">
        <v>135</v>
      </c>
      <c r="B48" s="134" t="s">
        <v>230</v>
      </c>
      <c r="C48" s="120" t="s">
        <v>177</v>
      </c>
      <c r="D48" s="118">
        <v>45813</v>
      </c>
      <c r="E48" s="130">
        <v>221173.3</v>
      </c>
      <c r="F48" s="118">
        <v>45833</v>
      </c>
      <c r="G48" s="107">
        <v>0</v>
      </c>
      <c r="H48" s="119">
        <f>E48-G48</f>
        <v>221173.3</v>
      </c>
      <c r="I48" s="133" t="s">
        <v>130</v>
      </c>
      <c r="J48"/>
      <c r="K48" s="113"/>
    </row>
    <row r="49" spans="1:11" s="94" customFormat="1" ht="60" x14ac:dyDescent="0.2">
      <c r="A49" s="120" t="s">
        <v>126</v>
      </c>
      <c r="B49" s="134" t="s">
        <v>231</v>
      </c>
      <c r="C49" s="120" t="s">
        <v>232</v>
      </c>
      <c r="D49" s="118">
        <v>45817</v>
      </c>
      <c r="E49" s="130">
        <v>130754.79</v>
      </c>
      <c r="F49" s="118">
        <v>45832</v>
      </c>
      <c r="G49" s="107">
        <v>0</v>
      </c>
      <c r="H49" s="119">
        <f t="shared" si="0"/>
        <v>130754.79</v>
      </c>
      <c r="I49" s="133" t="s">
        <v>130</v>
      </c>
      <c r="J49"/>
      <c r="K49" s="113"/>
    </row>
    <row r="50" spans="1:11" s="94" customFormat="1" ht="45" x14ac:dyDescent="0.2">
      <c r="A50" s="120" t="s">
        <v>233</v>
      </c>
      <c r="B50" s="134" t="s">
        <v>234</v>
      </c>
      <c r="C50" s="120" t="s">
        <v>235</v>
      </c>
      <c r="D50" s="118">
        <v>45818</v>
      </c>
      <c r="E50" s="130">
        <v>617069.19999999995</v>
      </c>
      <c r="F50" s="118">
        <v>45834</v>
      </c>
      <c r="G50" s="107">
        <v>0</v>
      </c>
      <c r="H50" s="119">
        <f t="shared" si="0"/>
        <v>617069.19999999995</v>
      </c>
      <c r="I50" s="133" t="s">
        <v>130</v>
      </c>
      <c r="J50"/>
      <c r="K50" s="113"/>
    </row>
    <row r="51" spans="1:11" s="94" customFormat="1" ht="60" x14ac:dyDescent="0.2">
      <c r="A51" s="120" t="s">
        <v>236</v>
      </c>
      <c r="B51" s="134" t="s">
        <v>237</v>
      </c>
      <c r="C51" s="120" t="s">
        <v>238</v>
      </c>
      <c r="D51" s="118">
        <v>45818</v>
      </c>
      <c r="E51" s="130">
        <v>249364.63</v>
      </c>
      <c r="F51" s="118">
        <v>45839</v>
      </c>
      <c r="G51" s="107">
        <v>0</v>
      </c>
      <c r="H51" s="119">
        <f t="shared" si="0"/>
        <v>249364.63</v>
      </c>
      <c r="I51" s="133" t="s">
        <v>130</v>
      </c>
      <c r="J51"/>
      <c r="K51" s="113"/>
    </row>
    <row r="52" spans="1:11" s="94" customFormat="1" ht="75" x14ac:dyDescent="0.2">
      <c r="A52" s="120" t="s">
        <v>239</v>
      </c>
      <c r="B52" s="134" t="s">
        <v>240</v>
      </c>
      <c r="C52" s="120" t="s">
        <v>241</v>
      </c>
      <c r="D52" s="118">
        <v>45820</v>
      </c>
      <c r="E52" s="130">
        <v>59000</v>
      </c>
      <c r="F52" s="118">
        <v>45839</v>
      </c>
      <c r="G52" s="107">
        <v>0</v>
      </c>
      <c r="H52" s="119">
        <f t="shared" si="0"/>
        <v>59000</v>
      </c>
      <c r="I52" s="133" t="s">
        <v>130</v>
      </c>
      <c r="J52"/>
      <c r="K52" s="113"/>
    </row>
    <row r="53" spans="1:11" s="94" customFormat="1" ht="45" x14ac:dyDescent="0.2">
      <c r="A53" s="120" t="s">
        <v>242</v>
      </c>
      <c r="B53" s="134" t="s">
        <v>243</v>
      </c>
      <c r="C53" s="120" t="s">
        <v>244</v>
      </c>
      <c r="D53" s="118">
        <v>45821</v>
      </c>
      <c r="E53" s="130">
        <v>13260</v>
      </c>
      <c r="F53" s="118">
        <v>45846</v>
      </c>
      <c r="G53" s="107">
        <v>0</v>
      </c>
      <c r="H53" s="119">
        <f t="shared" si="0"/>
        <v>13260</v>
      </c>
      <c r="I53" s="133" t="s">
        <v>130</v>
      </c>
      <c r="J53"/>
      <c r="K53" s="113"/>
    </row>
    <row r="54" spans="1:11" s="94" customFormat="1" ht="75" x14ac:dyDescent="0.2">
      <c r="A54" s="120" t="s">
        <v>245</v>
      </c>
      <c r="B54" s="134" t="s">
        <v>246</v>
      </c>
      <c r="C54" s="120" t="s">
        <v>247</v>
      </c>
      <c r="D54" s="118">
        <v>45821</v>
      </c>
      <c r="E54" s="130">
        <v>165836</v>
      </c>
      <c r="F54" s="118">
        <v>45848</v>
      </c>
      <c r="G54" s="107">
        <v>0</v>
      </c>
      <c r="H54" s="119">
        <f>E54-G54</f>
        <v>165836</v>
      </c>
      <c r="I54" s="133" t="s">
        <v>130</v>
      </c>
      <c r="J54"/>
      <c r="K54" s="113"/>
    </row>
    <row r="55" spans="1:11" s="94" customFormat="1" ht="60" x14ac:dyDescent="0.2">
      <c r="A55" s="120" t="s">
        <v>248</v>
      </c>
      <c r="B55" s="134" t="s">
        <v>249</v>
      </c>
      <c r="C55" s="120" t="s">
        <v>250</v>
      </c>
      <c r="D55" s="118">
        <v>45824</v>
      </c>
      <c r="E55" s="130">
        <v>101102.39999999999</v>
      </c>
      <c r="F55" s="118">
        <v>45854</v>
      </c>
      <c r="G55" s="107">
        <v>0</v>
      </c>
      <c r="H55" s="119">
        <f t="shared" si="0"/>
        <v>101102.39999999999</v>
      </c>
      <c r="I55" s="133" t="s">
        <v>130</v>
      </c>
      <c r="J55"/>
      <c r="K55" s="113"/>
    </row>
    <row r="56" spans="1:11" s="94" customFormat="1" ht="75" x14ac:dyDescent="0.2">
      <c r="A56" s="120" t="s">
        <v>251</v>
      </c>
      <c r="B56" s="134" t="s">
        <v>252</v>
      </c>
      <c r="C56" s="120" t="s">
        <v>253</v>
      </c>
      <c r="D56" s="118">
        <v>45825</v>
      </c>
      <c r="E56" s="130">
        <v>126525</v>
      </c>
      <c r="F56" s="118">
        <v>45839</v>
      </c>
      <c r="G56" s="107">
        <v>0</v>
      </c>
      <c r="H56" s="119">
        <f t="shared" si="0"/>
        <v>126525</v>
      </c>
      <c r="I56" s="133" t="s">
        <v>130</v>
      </c>
      <c r="J56"/>
      <c r="K56" s="113"/>
    </row>
    <row r="57" spans="1:11" s="94" customFormat="1" ht="60" x14ac:dyDescent="0.2">
      <c r="A57" s="120" t="s">
        <v>254</v>
      </c>
      <c r="B57" s="134" t="s">
        <v>255</v>
      </c>
      <c r="C57" s="120" t="s">
        <v>256</v>
      </c>
      <c r="D57" s="118">
        <v>45825</v>
      </c>
      <c r="E57" s="130">
        <v>17700</v>
      </c>
      <c r="F57" s="118">
        <v>45846</v>
      </c>
      <c r="G57" s="107">
        <v>0</v>
      </c>
      <c r="H57" s="119">
        <f t="shared" si="0"/>
        <v>17700</v>
      </c>
      <c r="I57" s="133" t="s">
        <v>130</v>
      </c>
      <c r="J57"/>
      <c r="K57" s="113"/>
    </row>
    <row r="58" spans="1:11" s="94" customFormat="1" ht="45" x14ac:dyDescent="0.2">
      <c r="A58" s="120" t="s">
        <v>135</v>
      </c>
      <c r="B58" s="134" t="s">
        <v>257</v>
      </c>
      <c r="C58" s="120" t="s">
        <v>258</v>
      </c>
      <c r="D58" s="118">
        <v>45825</v>
      </c>
      <c r="E58" s="130">
        <v>26826.7</v>
      </c>
      <c r="F58" s="118">
        <v>45848</v>
      </c>
      <c r="G58" s="107">
        <v>0</v>
      </c>
      <c r="H58" s="119">
        <f t="shared" si="0"/>
        <v>26826.7</v>
      </c>
      <c r="I58" s="133" t="s">
        <v>130</v>
      </c>
      <c r="J58"/>
      <c r="K58" s="113"/>
    </row>
    <row r="59" spans="1:11" s="94" customFormat="1" ht="60" x14ac:dyDescent="0.2">
      <c r="A59" s="120" t="s">
        <v>132</v>
      </c>
      <c r="B59" s="134" t="s">
        <v>259</v>
      </c>
      <c r="C59" s="120" t="s">
        <v>260</v>
      </c>
      <c r="D59" s="118">
        <v>45826</v>
      </c>
      <c r="E59" s="130">
        <v>73862.8</v>
      </c>
      <c r="F59" s="118">
        <v>45846</v>
      </c>
      <c r="G59" s="107">
        <v>0</v>
      </c>
      <c r="H59" s="119">
        <f t="shared" si="0"/>
        <v>73862.8</v>
      </c>
      <c r="I59" s="133" t="s">
        <v>130</v>
      </c>
      <c r="J59"/>
      <c r="K59" s="113"/>
    </row>
    <row r="60" spans="1:11" s="94" customFormat="1" ht="45" x14ac:dyDescent="0.2">
      <c r="A60" s="120" t="s">
        <v>261</v>
      </c>
      <c r="B60" s="134" t="s">
        <v>262</v>
      </c>
      <c r="C60" s="120" t="s">
        <v>263</v>
      </c>
      <c r="D60" s="118">
        <v>45826</v>
      </c>
      <c r="E60" s="130">
        <v>16272.2</v>
      </c>
      <c r="F60" s="118">
        <v>45841</v>
      </c>
      <c r="G60" s="107">
        <v>0</v>
      </c>
      <c r="H60" s="119">
        <v>16272.2</v>
      </c>
      <c r="I60" s="133" t="s">
        <v>130</v>
      </c>
      <c r="J60"/>
      <c r="K60" s="113"/>
    </row>
    <row r="61" spans="1:11" s="94" customFormat="1" ht="27.75" customHeight="1" x14ac:dyDescent="0.2">
      <c r="A61" s="120" t="s">
        <v>264</v>
      </c>
      <c r="B61" s="134" t="s">
        <v>265</v>
      </c>
      <c r="C61" s="120" t="s">
        <v>266</v>
      </c>
      <c r="D61" s="118" t="s">
        <v>267</v>
      </c>
      <c r="E61" s="130">
        <v>15528.8</v>
      </c>
      <c r="F61" s="118" t="s">
        <v>267</v>
      </c>
      <c r="G61" s="107">
        <v>0</v>
      </c>
      <c r="H61" s="119">
        <f t="shared" si="0"/>
        <v>15528.8</v>
      </c>
      <c r="I61" s="133" t="s">
        <v>130</v>
      </c>
      <c r="J61"/>
      <c r="K61" s="113"/>
    </row>
    <row r="62" spans="1:11" s="94" customFormat="1" ht="45" x14ac:dyDescent="0.2">
      <c r="A62" s="120" t="s">
        <v>125</v>
      </c>
      <c r="B62" s="134" t="s">
        <v>268</v>
      </c>
      <c r="C62" s="120" t="s">
        <v>269</v>
      </c>
      <c r="D62" s="118">
        <v>45835</v>
      </c>
      <c r="E62" s="130">
        <v>15970.5</v>
      </c>
      <c r="F62" s="118">
        <v>45854</v>
      </c>
      <c r="G62" s="107">
        <v>0</v>
      </c>
      <c r="H62" s="119">
        <f t="shared" si="0"/>
        <v>15970.5</v>
      </c>
      <c r="I62" s="133" t="s">
        <v>130</v>
      </c>
      <c r="J62"/>
      <c r="K62" s="113"/>
    </row>
    <row r="63" spans="1:11" s="94" customFormat="1" ht="60" x14ac:dyDescent="0.2">
      <c r="A63" s="120" t="s">
        <v>125</v>
      </c>
      <c r="B63" s="134" t="s">
        <v>270</v>
      </c>
      <c r="C63" s="120" t="s">
        <v>271</v>
      </c>
      <c r="D63" s="118">
        <v>45835</v>
      </c>
      <c r="E63" s="130">
        <v>80629.259999999995</v>
      </c>
      <c r="F63" s="118">
        <v>45855</v>
      </c>
      <c r="G63" s="107">
        <v>0</v>
      </c>
      <c r="H63" s="119">
        <f t="shared" si="0"/>
        <v>80629.259999999995</v>
      </c>
      <c r="I63" s="133" t="s">
        <v>130</v>
      </c>
      <c r="J63"/>
      <c r="K63" s="113"/>
    </row>
    <row r="64" spans="1:11" s="94" customFormat="1" ht="45" x14ac:dyDescent="0.2">
      <c r="A64" s="120" t="s">
        <v>272</v>
      </c>
      <c r="B64" s="134" t="s">
        <v>273</v>
      </c>
      <c r="C64" s="120" t="s">
        <v>274</v>
      </c>
      <c r="D64" s="118">
        <v>45835</v>
      </c>
      <c r="E64" s="130">
        <v>13900</v>
      </c>
      <c r="F64" s="118">
        <v>45855</v>
      </c>
      <c r="G64" s="107">
        <v>0</v>
      </c>
      <c r="H64" s="119">
        <f t="shared" si="0"/>
        <v>13900</v>
      </c>
      <c r="I64" s="133" t="s">
        <v>130</v>
      </c>
      <c r="J64"/>
      <c r="K64" s="113"/>
    </row>
    <row r="65" spans="1:11" s="94" customFormat="1" ht="60" x14ac:dyDescent="0.2">
      <c r="A65" s="120" t="s">
        <v>128</v>
      </c>
      <c r="B65" s="134" t="s">
        <v>275</v>
      </c>
      <c r="C65" s="120" t="s">
        <v>276</v>
      </c>
      <c r="D65" s="118">
        <v>45838</v>
      </c>
      <c r="E65" s="130">
        <v>76676.399999999994</v>
      </c>
      <c r="F65" s="118">
        <v>45855</v>
      </c>
      <c r="G65" s="107">
        <v>0</v>
      </c>
      <c r="H65" s="119">
        <f t="shared" si="0"/>
        <v>76676.399999999994</v>
      </c>
      <c r="I65" s="133" t="s">
        <v>130</v>
      </c>
      <c r="J65"/>
      <c r="K65" s="113"/>
    </row>
    <row r="66" spans="1:11" s="94" customFormat="1" ht="16.5" thickBot="1" x14ac:dyDescent="0.25">
      <c r="A66" s="124" t="s">
        <v>10</v>
      </c>
      <c r="B66" s="125"/>
      <c r="C66" s="125"/>
      <c r="D66" s="126"/>
      <c r="E66" s="127">
        <v>0</v>
      </c>
      <c r="F66" s="126"/>
      <c r="G66" s="128"/>
      <c r="H66" s="127"/>
      <c r="I66" s="129"/>
      <c r="J66"/>
      <c r="K66" s="113"/>
    </row>
    <row r="67" spans="1:11" s="94" customFormat="1" ht="15.75" x14ac:dyDescent="0.2">
      <c r="C67" s="105"/>
      <c r="D67" s="106"/>
      <c r="E67" s="109"/>
      <c r="F67" s="106"/>
      <c r="G67" s="110"/>
      <c r="H67" s="110"/>
      <c r="I67" s="112"/>
      <c r="J67"/>
      <c r="K67" s="113"/>
    </row>
    <row r="68" spans="1:11" s="94" customFormat="1" ht="16.5" thickBot="1" x14ac:dyDescent="0.25">
      <c r="A68" s="121"/>
      <c r="B68" s="108"/>
      <c r="C68" s="105"/>
      <c r="D68" s="110" t="s">
        <v>124</v>
      </c>
      <c r="E68" s="111">
        <f>SUM(E13:E67)</f>
        <v>5831668.7800000003</v>
      </c>
      <c r="F68" s="122"/>
      <c r="G68" s="123">
        <f>SUM(G13:G67)</f>
        <v>3003720.14</v>
      </c>
      <c r="H68" s="111">
        <f>SUM(H13:H66)</f>
        <v>2827948.6399999997</v>
      </c>
      <c r="I68" s="112"/>
      <c r="J68"/>
      <c r="K68" s="113"/>
    </row>
    <row r="69" spans="1:11" s="94" customFormat="1" ht="16.5" thickTop="1" x14ac:dyDescent="0.2">
      <c r="A69" s="121"/>
      <c r="B69" s="108"/>
      <c r="C69" s="105"/>
      <c r="D69" s="106"/>
      <c r="E69" s="109"/>
      <c r="F69" s="106"/>
      <c r="G69" s="110"/>
      <c r="H69" s="110"/>
      <c r="I69" s="112"/>
      <c r="J69"/>
      <c r="K69" s="113"/>
    </row>
    <row r="70" spans="1:11" s="94" customFormat="1" ht="15.75" x14ac:dyDescent="0.2">
      <c r="A70" s="121"/>
      <c r="B70" s="108"/>
      <c r="C70" s="105"/>
      <c r="D70" s="106"/>
      <c r="E70" s="109"/>
      <c r="F70" s="106"/>
      <c r="G70" s="110"/>
      <c r="H70" s="131"/>
      <c r="I70" s="112"/>
      <c r="J70"/>
      <c r="K70" s="113"/>
    </row>
    <row r="71" spans="1:11" s="94" customFormat="1" ht="15.75" x14ac:dyDescent="0.2">
      <c r="A71" s="121"/>
      <c r="B71" s="108"/>
      <c r="C71" s="105" t="s">
        <v>10</v>
      </c>
      <c r="D71" s="106"/>
      <c r="E71" s="109"/>
      <c r="F71" s="106"/>
      <c r="G71" s="110"/>
      <c r="H71" s="110"/>
      <c r="I71" s="112"/>
      <c r="J71"/>
    </row>
    <row r="72" spans="1:11" s="94" customFormat="1" ht="15.75" x14ac:dyDescent="0.2">
      <c r="A72" s="105"/>
      <c r="B72" s="108"/>
      <c r="C72" s="105"/>
      <c r="D72" s="106"/>
      <c r="E72" s="109"/>
      <c r="F72" s="106"/>
      <c r="G72" s="109"/>
      <c r="H72" s="135"/>
      <c r="I72" s="112"/>
      <c r="J72"/>
    </row>
    <row r="73" spans="1:11" s="94" customFormat="1" ht="15.75" x14ac:dyDescent="0.25">
      <c r="A73" s="113"/>
      <c r="B73" s="148" t="s">
        <v>277</v>
      </c>
      <c r="C73" s="148"/>
      <c r="D73" s="113"/>
      <c r="E73" s="113"/>
      <c r="F73" s="113"/>
      <c r="G73" s="132"/>
      <c r="H73" s="113"/>
      <c r="I73" s="113"/>
      <c r="J73"/>
    </row>
    <row r="74" spans="1:11" s="94" customFormat="1" ht="15.75" x14ac:dyDescent="0.25">
      <c r="A74" s="113"/>
      <c r="B74" s="149" t="s">
        <v>123</v>
      </c>
      <c r="C74" s="149"/>
      <c r="D74" s="113"/>
      <c r="E74" s="113"/>
      <c r="F74" s="113"/>
      <c r="G74" s="132"/>
      <c r="H74" s="132"/>
      <c r="I74" s="113"/>
      <c r="J74"/>
    </row>
    <row r="75" spans="1:11" s="94" customFormat="1" ht="15.75" x14ac:dyDescent="0.2">
      <c r="A75" s="113"/>
      <c r="B75" s="113"/>
      <c r="C75" s="113"/>
      <c r="D75" s="113"/>
      <c r="E75" s="113"/>
      <c r="F75" s="113"/>
      <c r="G75" s="113"/>
      <c r="H75" s="113"/>
      <c r="I75" s="113"/>
      <c r="J75"/>
    </row>
    <row r="76" spans="1:11" s="94" customFormat="1" ht="15.75" x14ac:dyDescent="0.2">
      <c r="A76" s="113"/>
      <c r="B76" s="113"/>
      <c r="C76" s="113"/>
      <c r="D76" s="113"/>
      <c r="E76" s="113"/>
      <c r="F76" s="113"/>
      <c r="G76" s="113"/>
      <c r="H76" s="113"/>
      <c r="I76" s="113"/>
      <c r="J76"/>
    </row>
    <row r="77" spans="1:11" s="94" customFormat="1" ht="15.75" x14ac:dyDescent="0.2">
      <c r="A77" s="113"/>
      <c r="B77" s="113"/>
      <c r="C77" s="113"/>
      <c r="D77" s="113"/>
      <c r="E77" s="113"/>
      <c r="F77" s="113"/>
      <c r="G77" s="113"/>
      <c r="H77" s="113"/>
      <c r="I77" s="113"/>
      <c r="J77"/>
    </row>
    <row r="78" spans="1:11" s="94" customFormat="1" ht="15.75" x14ac:dyDescent="0.2">
      <c r="A78" s="113"/>
      <c r="B78" s="113"/>
      <c r="C78" s="113"/>
      <c r="D78" s="113"/>
      <c r="E78" s="114"/>
      <c r="F78" s="113"/>
      <c r="G78" s="113"/>
      <c r="H78" s="113"/>
      <c r="I78" s="113"/>
      <c r="J78"/>
    </row>
    <row r="79" spans="1:11" s="94" customFormat="1" ht="15.75" x14ac:dyDescent="0.25">
      <c r="A79" s="115"/>
      <c r="B79" s="113"/>
      <c r="C79" s="116"/>
      <c r="D79" s="115"/>
      <c r="E79" s="114"/>
      <c r="F79" s="115"/>
      <c r="G79" s="141"/>
      <c r="H79" s="117"/>
      <c r="I79" s="115"/>
      <c r="J79"/>
    </row>
    <row r="80" spans="1:11" s="94" customFormat="1" ht="15.75" x14ac:dyDescent="0.25">
      <c r="A80" s="115"/>
      <c r="B80" s="113"/>
      <c r="C80" s="116"/>
      <c r="D80" s="115"/>
      <c r="E80" s="114"/>
      <c r="F80" s="115"/>
      <c r="G80" s="115"/>
      <c r="H80" s="117"/>
      <c r="I80" s="115"/>
      <c r="J80"/>
    </row>
    <row r="81" spans="1:10" s="94" customFormat="1" ht="15.75" x14ac:dyDescent="0.25">
      <c r="A81" s="115"/>
      <c r="B81" s="113"/>
      <c r="C81" s="116"/>
      <c r="D81" s="115"/>
      <c r="E81" s="114"/>
      <c r="F81" s="115"/>
      <c r="G81" s="115"/>
      <c r="H81" s="117"/>
      <c r="I81" s="115"/>
      <c r="J81"/>
    </row>
    <row r="82" spans="1:10" s="94" customFormat="1" ht="15.75" x14ac:dyDescent="0.25">
      <c r="A82" s="115"/>
      <c r="B82" s="113"/>
      <c r="C82" s="116"/>
      <c r="D82" s="115"/>
      <c r="E82" s="114"/>
      <c r="F82" s="115"/>
      <c r="G82" s="115"/>
      <c r="H82" s="117"/>
      <c r="I82" s="115"/>
      <c r="J82"/>
    </row>
    <row r="83" spans="1:10" s="94" customFormat="1" ht="15.75" x14ac:dyDescent="0.25">
      <c r="A83" s="115"/>
      <c r="B83" s="113"/>
      <c r="C83" s="116"/>
      <c r="D83" s="115"/>
      <c r="E83" s="114"/>
      <c r="F83" s="115"/>
      <c r="G83" s="115"/>
      <c r="H83" s="117"/>
      <c r="I83" s="115"/>
      <c r="J83"/>
    </row>
    <row r="84" spans="1:10" s="94" customFormat="1" ht="15.75" x14ac:dyDescent="0.25">
      <c r="A84" s="115"/>
      <c r="B84" s="113"/>
      <c r="C84" s="116"/>
      <c r="D84" s="115"/>
      <c r="E84" s="114"/>
      <c r="F84" s="115"/>
      <c r="G84" s="115"/>
      <c r="H84" s="117"/>
      <c r="I84" s="115"/>
      <c r="J84"/>
    </row>
    <row r="85" spans="1:10" s="94" customFormat="1" ht="15.75" x14ac:dyDescent="0.25">
      <c r="A85" s="115"/>
      <c r="B85" s="113"/>
      <c r="C85" s="116"/>
      <c r="D85" s="115"/>
      <c r="E85" s="114"/>
      <c r="F85" s="115"/>
      <c r="G85" s="115"/>
      <c r="H85" s="117"/>
      <c r="I85" s="115"/>
      <c r="J85"/>
    </row>
    <row r="86" spans="1:10" s="94" customFormat="1" ht="15.75" x14ac:dyDescent="0.25">
      <c r="A86" s="115"/>
      <c r="B86" s="113"/>
      <c r="C86" s="116"/>
      <c r="D86" s="115"/>
      <c r="E86" s="114"/>
      <c r="F86" s="115"/>
      <c r="G86" s="115"/>
      <c r="H86" s="117"/>
      <c r="I86" s="115"/>
      <c r="J86"/>
    </row>
    <row r="87" spans="1:10" s="94" customFormat="1" ht="15.75" x14ac:dyDescent="0.25">
      <c r="A87" s="115"/>
      <c r="B87" s="113"/>
      <c r="C87" s="116"/>
      <c r="D87" s="115"/>
      <c r="E87" s="114"/>
      <c r="F87" s="115"/>
      <c r="G87" s="115"/>
      <c r="H87" s="117"/>
      <c r="I87" s="115"/>
      <c r="J87"/>
    </row>
    <row r="88" spans="1:10" s="94" customFormat="1" ht="15.75" x14ac:dyDescent="0.25">
      <c r="A88" s="115"/>
      <c r="B88" s="113"/>
      <c r="C88" s="116"/>
      <c r="D88" s="115"/>
      <c r="E88" s="114"/>
      <c r="F88" s="115"/>
      <c r="G88" s="115"/>
      <c r="H88" s="117"/>
      <c r="I88" s="115"/>
      <c r="J88"/>
    </row>
    <row r="89" spans="1:10" s="94" customFormat="1" ht="15.75" x14ac:dyDescent="0.25">
      <c r="A89" s="115"/>
      <c r="B89" s="113"/>
      <c r="C89" s="116"/>
      <c r="D89" s="115"/>
      <c r="E89" s="114"/>
      <c r="F89" s="115"/>
      <c r="G89" s="115"/>
      <c r="H89" s="117"/>
      <c r="I89" s="115"/>
      <c r="J89"/>
    </row>
    <row r="90" spans="1:10" s="94" customFormat="1" ht="15.75" x14ac:dyDescent="0.25">
      <c r="A90" s="115"/>
      <c r="B90" s="113"/>
      <c r="C90" s="116"/>
      <c r="D90" s="115"/>
      <c r="E90" s="114"/>
      <c r="F90" s="115"/>
      <c r="G90" s="115"/>
      <c r="H90" s="117"/>
      <c r="I90" s="115"/>
      <c r="J90"/>
    </row>
    <row r="91" spans="1:10" s="94" customFormat="1" ht="15.75" x14ac:dyDescent="0.25">
      <c r="A91" s="115"/>
      <c r="B91" s="113"/>
      <c r="C91" s="116"/>
      <c r="D91" s="115"/>
      <c r="E91" s="114"/>
      <c r="F91" s="115"/>
      <c r="G91" s="115"/>
      <c r="H91" s="117"/>
      <c r="I91" s="115"/>
      <c r="J91"/>
    </row>
    <row r="92" spans="1:10" s="94" customFormat="1" ht="15.75" x14ac:dyDescent="0.25">
      <c r="A92" s="115"/>
      <c r="B92" s="113"/>
      <c r="C92" s="116"/>
      <c r="D92" s="115"/>
      <c r="E92" s="114"/>
      <c r="F92" s="115"/>
      <c r="G92" s="115"/>
      <c r="H92" s="117"/>
      <c r="I92" s="115"/>
      <c r="J92"/>
    </row>
    <row r="93" spans="1:10" s="94" customFormat="1" ht="15.75" x14ac:dyDescent="0.25">
      <c r="A93" s="115"/>
      <c r="B93" s="113"/>
      <c r="C93" s="116"/>
      <c r="D93" s="115"/>
      <c r="E93" s="114"/>
      <c r="F93" s="115"/>
      <c r="G93" s="115"/>
      <c r="H93" s="117"/>
      <c r="I93" s="115"/>
      <c r="J93"/>
    </row>
    <row r="94" spans="1:10" s="94" customFormat="1" ht="15.75" x14ac:dyDescent="0.25">
      <c r="A94" s="115"/>
      <c r="B94" s="113"/>
      <c r="C94" s="116"/>
      <c r="D94" s="115"/>
      <c r="E94" s="114"/>
      <c r="F94" s="115"/>
      <c r="G94" s="115"/>
      <c r="H94" s="117"/>
      <c r="I94" s="115"/>
      <c r="J94"/>
    </row>
    <row r="95" spans="1:10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/>
    </row>
    <row r="96" spans="1:10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/>
    </row>
    <row r="101" spans="1:10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/>
    </row>
    <row r="102" spans="1:10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/>
    </row>
    <row r="103" spans="1:10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/>
    </row>
    <row r="104" spans="1:10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/>
    </row>
    <row r="105" spans="1:10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/>
    </row>
  </sheetData>
  <mergeCells count="14">
    <mergeCell ref="B73:C73"/>
    <mergeCell ref="B74:C74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2" fitToWidth="0" fitToHeight="0" orientation="landscape" horizontalDpi="4294967293" r:id="rId1"/>
  <rowBreaks count="3" manualBreakCount="3">
    <brk id="30" max="8" man="1"/>
    <brk id="46" max="8" man="1"/>
    <brk id="76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7" t="s">
        <v>48</v>
      </c>
      <c r="B43" s="159">
        <v>2021</v>
      </c>
      <c r="C43" s="159">
        <v>2020</v>
      </c>
      <c r="E43" s="76"/>
      <c r="F43" s="77"/>
      <c r="G43" s="78"/>
      <c r="H43" s="79"/>
    </row>
    <row r="44" spans="1:8" ht="18.75" hidden="1" customHeight="1" thickBot="1" x14ac:dyDescent="0.25">
      <c r="A44" s="158"/>
      <c r="B44" s="160"/>
      <c r="C44" s="160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7" t="s">
        <v>48</v>
      </c>
      <c r="B78" s="159">
        <v>2021</v>
      </c>
      <c r="C78" s="159">
        <v>2020</v>
      </c>
      <c r="E78" s="76"/>
      <c r="F78" s="77"/>
      <c r="G78" s="78"/>
      <c r="H78" s="79"/>
    </row>
    <row r="79" spans="1:8" ht="0.75" customHeight="1" thickBot="1" x14ac:dyDescent="0.25">
      <c r="A79" s="158"/>
      <c r="B79" s="160"/>
      <c r="C79" s="160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63" t="s">
        <v>0</v>
      </c>
      <c r="B15" s="165" t="s">
        <v>2</v>
      </c>
      <c r="C15" s="161" t="s">
        <v>4</v>
      </c>
    </row>
    <row r="16" spans="1:4" ht="15" thickBot="1" x14ac:dyDescent="0.25">
      <c r="A16" s="164"/>
      <c r="B16" s="166"/>
      <c r="C16" s="162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7" t="s">
        <v>48</v>
      </c>
      <c r="C3" s="169">
        <v>2020</v>
      </c>
      <c r="D3" s="171">
        <v>2019</v>
      </c>
    </row>
    <row r="4" spans="2:4" ht="15.75" customHeight="1" thickBot="1" x14ac:dyDescent="0.25">
      <c r="B4" s="168"/>
      <c r="C4" s="170"/>
      <c r="D4" s="172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73" t="s">
        <v>48</v>
      </c>
      <c r="C29" s="175">
        <v>2020</v>
      </c>
      <c r="D29" s="177">
        <v>2019</v>
      </c>
    </row>
    <row r="30" spans="2:4" ht="15.75" customHeight="1" thickBot="1" x14ac:dyDescent="0.25">
      <c r="B30" s="174"/>
      <c r="C30" s="176"/>
      <c r="D30" s="178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2025-07-14T17:29:59Z</cp:lastPrinted>
  <dcterms:created xsi:type="dcterms:W3CDTF">2006-07-11T17:39:34Z</dcterms:created>
  <dcterms:modified xsi:type="dcterms:W3CDTF">2025-07-24T15:59:09Z</dcterms:modified>
</cp:coreProperties>
</file>