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5/RAI  2025/AGOSTO 2025/"/>
    </mc:Choice>
  </mc:AlternateContent>
  <xr:revisionPtr revIDLastSave="944" documentId="8_{D2B8FF14-0ABD-4950-B0C8-9A8E17485AB6}" xr6:coauthVersionLast="47" xr6:coauthVersionMax="47" xr10:uidLastSave="{E668B2E7-9EA7-4913-AF57-5F6B6A3BA9E5}"/>
  <bookViews>
    <workbookView xWindow="-120" yWindow="-120" windowWidth="29040" windowHeight="1572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L27" i="1" s="1"/>
  <c r="J74" i="1"/>
  <c r="H59" i="1"/>
  <c r="L59" i="1" s="1"/>
  <c r="I59" i="1"/>
  <c r="I51" i="1"/>
  <c r="H51" i="1"/>
  <c r="L51" i="1" s="1"/>
  <c r="L66" i="1"/>
  <c r="I58" i="1"/>
  <c r="H58" i="1"/>
  <c r="I57" i="1"/>
  <c r="H57" i="1"/>
  <c r="L65" i="1"/>
  <c r="G74" i="1"/>
  <c r="H56" i="1"/>
  <c r="I56" i="1"/>
  <c r="I31" i="1"/>
  <c r="H31" i="1"/>
  <c r="H17" i="1"/>
  <c r="H55" i="1"/>
  <c r="I55" i="1"/>
  <c r="I21" i="1"/>
  <c r="L21" i="1" s="1"/>
  <c r="H53" i="1"/>
  <c r="I53" i="1"/>
  <c r="L64" i="1"/>
  <c r="H73" i="1"/>
  <c r="I73" i="1"/>
  <c r="H72" i="1"/>
  <c r="I72" i="1"/>
  <c r="H20" i="1"/>
  <c r="I20" i="1"/>
  <c r="H26" i="1"/>
  <c r="I26" i="1"/>
  <c r="I71" i="1"/>
  <c r="H71" i="1"/>
  <c r="I38" i="1"/>
  <c r="H38" i="1"/>
  <c r="H52" i="1"/>
  <c r="I52" i="1"/>
  <c r="H25" i="1"/>
  <c r="I25" i="1"/>
  <c r="H63" i="1"/>
  <c r="I63" i="1"/>
  <c r="H13" i="1"/>
  <c r="I13" i="1"/>
  <c r="H16" i="1"/>
  <c r="I16" i="1"/>
  <c r="H15" i="1"/>
  <c r="I15" i="1"/>
  <c r="I17" i="1"/>
  <c r="H14" i="1"/>
  <c r="I14" i="1"/>
  <c r="H18" i="1"/>
  <c r="I18" i="1"/>
  <c r="H61" i="1"/>
  <c r="L61" i="1" s="1"/>
  <c r="H62" i="1"/>
  <c r="I62" i="1"/>
  <c r="H39" i="1"/>
  <c r="I39" i="1"/>
  <c r="H35" i="1"/>
  <c r="I35" i="1"/>
  <c r="H68" i="1"/>
  <c r="I68" i="1"/>
  <c r="H69" i="1"/>
  <c r="I69" i="1"/>
  <c r="H70" i="1"/>
  <c r="I70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K74" i="1" l="1"/>
  <c r="L58" i="1"/>
  <c r="L31" i="1"/>
  <c r="L57" i="1"/>
  <c r="L56" i="1"/>
  <c r="L30" i="1"/>
  <c r="L53" i="1"/>
  <c r="L55" i="1"/>
  <c r="L68" i="1"/>
  <c r="L73" i="1"/>
  <c r="H74" i="1"/>
  <c r="L35" i="1"/>
  <c r="I74" i="1"/>
  <c r="L72" i="1"/>
  <c r="L20" i="1"/>
  <c r="L26" i="1"/>
  <c r="L71" i="1"/>
  <c r="L38" i="1"/>
  <c r="L34" i="1"/>
  <c r="L29" i="1"/>
  <c r="L52" i="1"/>
  <c r="L25" i="1"/>
  <c r="L63" i="1"/>
  <c r="L15" i="1"/>
  <c r="L13" i="1"/>
  <c r="L50" i="1"/>
  <c r="L70" i="1"/>
  <c r="L19" i="1"/>
  <c r="L45" i="1"/>
  <c r="L43" i="1"/>
  <c r="L37" i="1"/>
  <c r="L24" i="1"/>
  <c r="L18" i="1"/>
  <c r="L54" i="1"/>
  <c r="L47" i="1"/>
  <c r="L41" i="1"/>
  <c r="L14" i="1"/>
  <c r="L16" i="1"/>
  <c r="L48" i="1"/>
  <c r="L42" i="1"/>
  <c r="L23" i="1"/>
  <c r="L44" i="1"/>
  <c r="L32" i="1"/>
  <c r="L39" i="1"/>
  <c r="L49" i="1"/>
  <c r="L46" i="1"/>
  <c r="L69" i="1"/>
  <c r="L17" i="1"/>
  <c r="L12" i="1"/>
  <c r="L62" i="1"/>
  <c r="L74" i="1" l="1"/>
</calcChain>
</file>

<file path=xl/sharedStrings.xml><?xml version="1.0" encoding="utf-8"?>
<sst xmlns="http://schemas.openxmlformats.org/spreadsheetml/2006/main" count="300" uniqueCount="137">
  <si>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</si>
  <si>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</si>
  <si>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</si>
  <si>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</si>
  <si>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</si>
  <si>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</si>
  <si>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</si>
  <si>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</si>
  <si>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</si>
  <si>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</si>
  <si>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</si>
  <si>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</si>
  <si>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</si>
  <si>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</si>
  <si>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</si>
  <si>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</si>
  <si>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</si>
  <si>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</si>
  <si>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</si>
  <si>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</si>
  <si>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</si>
  <si>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</si>
  <si>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</si>
  <si>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</si>
  <si>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</si>
  <si>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</si>
  <si>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</si>
  <si>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</si>
  <si>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</si>
  <si>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</si>
  <si>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</si>
  <si>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</si>
  <si>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</si>
  <si>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</si>
  <si>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</si>
  <si>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</si>
  <si>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</si>
  <si>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</si>
  <si>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</si>
  <si>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</si>
  <si>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</si>
  <si>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</si>
  <si>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</si>
  <si>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</si>
  <si>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</si>
  <si>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</si>
  <si>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</si>
  <si>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</si>
  <si>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</si>
  <si>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</si>
  <si>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</si>
  <si>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</si>
  <si>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</si>
  <si>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</si>
  <si>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</si>
  <si>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</si>
  <si>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</si>
  <si>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</si>
  <si>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</si>
  <si>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</si>
  <si>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</si>
  <si>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</si>
  <si>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</si>
  <si>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</si>
  <si>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</si>
  <si>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</si>
  <si>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</si>
  <si>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</si>
  <si>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</si>
  <si>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</si>
  <si>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</si>
  <si>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</si>
  <si>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</si>
  <si>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</si>
  <si>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</si>
  <si>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</si>
  <si>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</si>
  <si>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</si>
  <si>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</si>
  <si>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</si>
  <si>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</si>
  <si>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</si>
  <si>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</si>
  <si>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</si>
  <si>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</si>
  <si>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</si>
  <si>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</si>
  <si>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</si>
  <si>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</si>
  <si>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</si>
  <si>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</si>
  <si>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</si>
  <si>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</si>
  <si>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</si>
  <si>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</si>
  <si>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</si>
  <si>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</si>
  <si>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</si>
  <si>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</si>
  <si>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</si>
  <si>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</si>
  <si>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</si>
  <si>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</si>
  <si>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</si>
  <si>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</si>
  <si>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</si>
  <si>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</si>
  <si>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</si>
  <si>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</si>
  <si>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</si>
  <si>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</si>
  <si>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</si>
  <si>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</si>
  <si>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</si>
  <si>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</si>
  <si>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</si>
  <si>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</si>
  <si>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</si>
  <si>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</si>
  <si>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</si>
  <si>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</si>
  <si>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</si>
  <si>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</si>
  <si>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</si>
  <si>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</si>
  <si>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</si>
  <si>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</si>
  <si>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</si>
  <si>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</si>
  <si>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</si>
  <si>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</si>
  <si>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PATRICIA MOREL</t>
  </si>
  <si>
    <t>JACQUELINE ALBERTO</t>
  </si>
  <si>
    <t>ELIZABETH  CALDERA</t>
  </si>
  <si>
    <t>JULIO ISAIAS ZARZUELA</t>
  </si>
  <si>
    <t>DISEÑADOR GRAFICO</t>
  </si>
  <si>
    <t>CORRESPONDIENTE AL MES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</si>
</sst>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4"/>
  <sheetViews>
    <sheetView tabSelected="1" topLeftCell="A57" zoomScale="80" zoomScaleNormal="80" workbookViewId="0">
      <selection activeCell="J82" sqref="J82"/>
    </sheetView>
  </sheetViews>
  <sheetFormatPr baseColWidth="10" defaultRowHeight="1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>
      <c r="A9" s="41" t="s">
        <v>136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3617.62</v>
      </c>
      <c r="L16" s="11">
        <f t="shared" ref="L16" si="2">+G16-H16-I16-J16-K16</f>
        <v>71310.260000000009</v>
      </c>
    </row>
    <row r="17" spans="1:14" ht="21" customHeight="1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7150.05</v>
      </c>
      <c r="L17" s="11">
        <f>+G17-H17-I17-J17-K17</f>
        <v>57108.07</v>
      </c>
    </row>
    <row r="18" spans="1:14" ht="21.75" customHeight="1">
      <c r="A18" s="7">
        <v>7</v>
      </c>
      <c r="B18" s="9" t="s">
        <v>25</v>
      </c>
      <c r="C18" s="8" t="s">
        <v>75</v>
      </c>
      <c r="D18" s="9" t="s">
        <v>26</v>
      </c>
      <c r="E18" s="9" t="s">
        <v>85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>
      <c r="A19" s="7">
        <v>8</v>
      </c>
      <c r="B19" s="9" t="s">
        <v>94</v>
      </c>
      <c r="C19" s="8" t="s">
        <v>74</v>
      </c>
      <c r="D19" s="9" t="s">
        <v>3</v>
      </c>
      <c r="E19" s="9" t="s">
        <v>122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5433.93</v>
      </c>
      <c r="L19" s="11">
        <f>+G19-H19-I19-J19-K19</f>
        <v>24674.87</v>
      </c>
    </row>
    <row r="20" spans="1:14" ht="15.75" customHeight="1">
      <c r="A20" s="7">
        <v>9</v>
      </c>
      <c r="B20" s="8" t="s">
        <v>104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3069.73</v>
      </c>
      <c r="L20" s="11">
        <f>+G20-H20-I20-J20-K20</f>
        <v>34923.379999999997</v>
      </c>
    </row>
    <row r="21" spans="1:14" ht="15.75" customHeight="1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4911.3599999999997</v>
      </c>
      <c r="L21" s="11">
        <f>+G21-H21-I21-J21-K21</f>
        <v>70874.25</v>
      </c>
    </row>
    <row r="22" spans="1:14" ht="23.25" customHeight="1">
      <c r="A22" s="7"/>
      <c r="B22" s="32" t="s">
        <v>86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4967.88</v>
      </c>
      <c r="L23" s="11">
        <f>+G23-H23-I23-J23-K23</f>
        <v>84073.5</v>
      </c>
    </row>
    <row r="24" spans="1:14" ht="23.25" customHeight="1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9210.8700000000008</v>
      </c>
      <c r="L24" s="11">
        <f>+G24-H24-I24-J24-K24</f>
        <v>72773.760000000009</v>
      </c>
    </row>
    <row r="25" spans="1:14" ht="23.25" customHeight="1">
      <c r="A25" s="7">
        <v>14</v>
      </c>
      <c r="B25" s="9" t="s">
        <v>83</v>
      </c>
      <c r="C25" s="8" t="s">
        <v>75</v>
      </c>
      <c r="D25" s="8" t="s">
        <v>49</v>
      </c>
      <c r="E25" s="9" t="s">
        <v>84</v>
      </c>
      <c r="F25" s="12" t="s">
        <v>66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1480.93</v>
      </c>
      <c r="L25" s="11">
        <f t="shared" ref="L25:L30" si="3">+G25-H25-I25-J25-K25</f>
        <v>39711.24</v>
      </c>
    </row>
    <row r="26" spans="1:14" ht="23.25" customHeight="1">
      <c r="A26" s="7">
        <v>15</v>
      </c>
      <c r="B26" s="8" t="s">
        <v>105</v>
      </c>
      <c r="C26" s="8" t="s">
        <v>75</v>
      </c>
      <c r="D26" s="8" t="s">
        <v>49</v>
      </c>
      <c r="E26" s="9" t="s">
        <v>17</v>
      </c>
      <c r="F26" s="12" t="s">
        <v>66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0</v>
      </c>
      <c r="K26" s="11">
        <v>1189.75</v>
      </c>
      <c r="L26" s="11">
        <f t="shared" ref="L26:L27" si="6">+G26-H26-I26-J26-K26</f>
        <v>34564.450000000004</v>
      </c>
    </row>
    <row r="27" spans="1:14" ht="23.25" customHeight="1">
      <c r="A27" s="7">
        <v>16</v>
      </c>
      <c r="B27" s="8" t="s">
        <v>134</v>
      </c>
      <c r="C27" s="8" t="s">
        <v>74</v>
      </c>
      <c r="D27" s="8" t="s">
        <v>49</v>
      </c>
      <c r="E27" s="9" t="s">
        <v>135</v>
      </c>
      <c r="F27" s="12" t="s">
        <v>66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125</v>
      </c>
      <c r="L27" s="11">
        <f t="shared" si="6"/>
        <v>41067.17</v>
      </c>
    </row>
    <row r="28" spans="1:14" ht="23.25" customHeight="1">
      <c r="A28" s="7"/>
      <c r="B28" s="32" t="s">
        <v>87</v>
      </c>
      <c r="C28" s="32"/>
      <c r="D28" s="32"/>
      <c r="E28" s="32"/>
      <c r="F28" s="32"/>
      <c r="G28" s="30"/>
      <c r="H28" s="11"/>
      <c r="I28" s="11"/>
      <c r="J28" s="11"/>
      <c r="K28" s="11"/>
      <c r="L28" s="11"/>
    </row>
    <row r="29" spans="1:14" ht="23.25" customHeight="1">
      <c r="A29" s="7">
        <v>17</v>
      </c>
      <c r="B29" s="13" t="s">
        <v>37</v>
      </c>
      <c r="C29" s="8" t="s">
        <v>75</v>
      </c>
      <c r="D29" s="14" t="s">
        <v>52</v>
      </c>
      <c r="E29" s="14" t="s">
        <v>46</v>
      </c>
      <c r="F29" s="12" t="s">
        <v>68</v>
      </c>
      <c r="G29" s="16">
        <v>110000</v>
      </c>
      <c r="H29" s="11">
        <f>+G29*2.87%</f>
        <v>3157</v>
      </c>
      <c r="I29" s="11">
        <f>+G29*3.04%</f>
        <v>3344</v>
      </c>
      <c r="J29" s="26">
        <v>14028.75</v>
      </c>
      <c r="K29" s="26">
        <v>13557.22</v>
      </c>
      <c r="L29" s="11">
        <f t="shared" si="3"/>
        <v>75913.03</v>
      </c>
    </row>
    <row r="30" spans="1:14" ht="23.25" customHeight="1">
      <c r="A30" s="7">
        <v>18</v>
      </c>
      <c r="B30" s="9" t="s">
        <v>55</v>
      </c>
      <c r="C30" s="8" t="s">
        <v>75</v>
      </c>
      <c r="D30" s="14" t="s">
        <v>52</v>
      </c>
      <c r="E30" s="9" t="s">
        <v>93</v>
      </c>
      <c r="F30" s="12" t="s">
        <v>68</v>
      </c>
      <c r="G30" s="11">
        <v>70000</v>
      </c>
      <c r="H30" s="11">
        <f>+G30*2.87%</f>
        <v>2009</v>
      </c>
      <c r="I30" s="11">
        <f>+G30*3.04%</f>
        <v>2128</v>
      </c>
      <c r="J30" s="11">
        <v>5025.38</v>
      </c>
      <c r="K30" s="11">
        <v>5478.99</v>
      </c>
      <c r="L30" s="11">
        <f t="shared" si="3"/>
        <v>55358.630000000005</v>
      </c>
    </row>
    <row r="31" spans="1:14" ht="23.25" customHeight="1">
      <c r="A31" s="7">
        <v>19</v>
      </c>
      <c r="B31" s="9" t="s">
        <v>6</v>
      </c>
      <c r="C31" s="8" t="s">
        <v>74</v>
      </c>
      <c r="D31" s="14" t="s">
        <v>52</v>
      </c>
      <c r="E31" s="9" t="s">
        <v>114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>
      <c r="A32" s="7">
        <v>20</v>
      </c>
      <c r="B32" s="9" t="s">
        <v>99</v>
      </c>
      <c r="C32" s="8" t="s">
        <v>75</v>
      </c>
      <c r="D32" s="14" t="s">
        <v>52</v>
      </c>
      <c r="E32" s="9" t="s">
        <v>92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10697.87</v>
      </c>
      <c r="L32" s="11">
        <f>+G32-H32-I32-J32-K32</f>
        <v>27879.03</v>
      </c>
    </row>
    <row r="33" spans="1:14" ht="23.25" customHeight="1">
      <c r="A33" s="7"/>
      <c r="B33" s="32" t="s">
        <v>88</v>
      </c>
      <c r="C33" s="32"/>
      <c r="D33" s="32"/>
      <c r="E33" s="32"/>
      <c r="F33" s="32"/>
      <c r="G33" s="30"/>
      <c r="H33" s="11"/>
      <c r="I33" s="11"/>
      <c r="J33" s="11"/>
      <c r="K33" s="11"/>
      <c r="L33" s="11"/>
    </row>
    <row r="34" spans="1:14" ht="23.25" customHeight="1">
      <c r="A34" s="7">
        <v>21</v>
      </c>
      <c r="B34" s="9" t="s">
        <v>7</v>
      </c>
      <c r="C34" s="8" t="s">
        <v>75</v>
      </c>
      <c r="D34" s="9" t="s">
        <v>50</v>
      </c>
      <c r="E34" s="9" t="s">
        <v>67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10223.379999999999</v>
      </c>
      <c r="L34" s="11">
        <f>+G34-H34-I34-J34-K34</f>
        <v>78818</v>
      </c>
    </row>
    <row r="35" spans="1:14" ht="27" customHeight="1">
      <c r="A35" s="7">
        <v>22</v>
      </c>
      <c r="B35" s="8" t="s">
        <v>30</v>
      </c>
      <c r="C35" s="8" t="s">
        <v>75</v>
      </c>
      <c r="D35" s="9" t="s">
        <v>50</v>
      </c>
      <c r="E35" s="9" t="s">
        <v>123</v>
      </c>
      <c r="F35" s="12" t="s">
        <v>68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1180.8</v>
      </c>
      <c r="L35" s="11">
        <f>+G35-H35-I35-J35-K35</f>
        <v>63077.32</v>
      </c>
      <c r="N35" s="29"/>
    </row>
    <row r="36" spans="1:14" ht="23.25" customHeight="1">
      <c r="A36" s="7"/>
      <c r="B36" s="32" t="s">
        <v>89</v>
      </c>
      <c r="C36" s="32"/>
      <c r="D36" s="32"/>
      <c r="E36" s="32"/>
      <c r="F36" s="32"/>
      <c r="G36" s="30"/>
      <c r="H36" s="11"/>
      <c r="I36" s="11"/>
      <c r="J36" s="11"/>
      <c r="K36" s="11"/>
      <c r="L36" s="11"/>
    </row>
    <row r="37" spans="1:14" ht="23.25" customHeight="1">
      <c r="A37" s="7">
        <v>23</v>
      </c>
      <c r="B37" s="9" t="s">
        <v>111</v>
      </c>
      <c r="C37" s="8" t="s">
        <v>74</v>
      </c>
      <c r="D37" s="9" t="s">
        <v>89</v>
      </c>
      <c r="E37" s="9" t="s">
        <v>112</v>
      </c>
      <c r="F37" s="12" t="s">
        <v>68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3958.26</v>
      </c>
      <c r="L37" s="11">
        <f>+G37-H37-I37-J37-K37</f>
        <v>78455.240000000005</v>
      </c>
    </row>
    <row r="38" spans="1:14" ht="23.25" customHeight="1">
      <c r="A38" s="7">
        <v>24</v>
      </c>
      <c r="B38" s="9" t="s">
        <v>100</v>
      </c>
      <c r="C38" s="8" t="s">
        <v>74</v>
      </c>
      <c r="D38" s="9" t="s">
        <v>89</v>
      </c>
      <c r="E38" s="9" t="s">
        <v>101</v>
      </c>
      <c r="F38" s="12" t="s">
        <v>76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2788.95</v>
      </c>
      <c r="L38" s="11">
        <f>+G38-H38-I38-J38-K38</f>
        <v>38403.22</v>
      </c>
    </row>
    <row r="39" spans="1:14" ht="23.25" customHeight="1">
      <c r="A39" s="7">
        <v>25</v>
      </c>
      <c r="B39" s="9" t="s">
        <v>21</v>
      </c>
      <c r="C39" s="8" t="s">
        <v>74</v>
      </c>
      <c r="D39" s="9" t="s">
        <v>48</v>
      </c>
      <c r="E39" s="9" t="s">
        <v>22</v>
      </c>
      <c r="F39" s="12" t="s">
        <v>68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>
      <c r="A40" s="7"/>
      <c r="B40" s="32" t="s">
        <v>90</v>
      </c>
      <c r="C40" s="32"/>
      <c r="D40" s="32"/>
      <c r="E40" s="32"/>
      <c r="F40" s="32"/>
      <c r="G40" s="30"/>
      <c r="H40" s="11"/>
      <c r="I40" s="11"/>
      <c r="J40" s="11"/>
      <c r="K40" s="11"/>
      <c r="L40" s="11"/>
    </row>
    <row r="41" spans="1:14" ht="23.25" customHeight="1">
      <c r="A41" s="7">
        <v>26</v>
      </c>
      <c r="B41" s="9" t="s">
        <v>28</v>
      </c>
      <c r="C41" s="8" t="s">
        <v>74</v>
      </c>
      <c r="D41" s="9" t="s">
        <v>51</v>
      </c>
      <c r="E41" s="9" t="s">
        <v>41</v>
      </c>
      <c r="F41" s="12" t="s">
        <v>68</v>
      </c>
      <c r="G41" s="11">
        <v>110000</v>
      </c>
      <c r="H41" s="11">
        <f t="shared" ref="H41:H51" si="7">+G41*2.87%</f>
        <v>3157</v>
      </c>
      <c r="I41" s="11">
        <f t="shared" ref="I41:I51" si="8">+G41*3.04%</f>
        <v>3344</v>
      </c>
      <c r="J41" s="11">
        <v>14457.62</v>
      </c>
      <c r="K41" s="11">
        <v>7911.13</v>
      </c>
      <c r="L41" s="11">
        <f t="shared" ref="L41:L50" si="9">+G41-H41-I41-J41-K41</f>
        <v>81130.25</v>
      </c>
    </row>
    <row r="42" spans="1:14" ht="23.25" customHeight="1">
      <c r="A42" s="7">
        <v>27</v>
      </c>
      <c r="B42" s="9" t="s">
        <v>108</v>
      </c>
      <c r="C42" s="8" t="s">
        <v>75</v>
      </c>
      <c r="D42" s="9" t="s">
        <v>51</v>
      </c>
      <c r="E42" s="9" t="s">
        <v>107</v>
      </c>
      <c r="F42" s="12" t="s">
        <v>76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5055.1099999999997</v>
      </c>
      <c r="L42" s="11">
        <f t="shared" si="9"/>
        <v>51675.81</v>
      </c>
    </row>
    <row r="43" spans="1:14" ht="23.25" customHeight="1">
      <c r="A43" s="7">
        <v>28</v>
      </c>
      <c r="B43" s="9" t="s">
        <v>18</v>
      </c>
      <c r="C43" s="8" t="s">
        <v>75</v>
      </c>
      <c r="D43" s="9" t="s">
        <v>51</v>
      </c>
      <c r="E43" s="9" t="s">
        <v>13</v>
      </c>
      <c r="F43" s="12" t="s">
        <v>65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4227.0200000000004</v>
      </c>
      <c r="L43" s="11">
        <f t="shared" si="9"/>
        <v>40564.099999999991</v>
      </c>
    </row>
    <row r="44" spans="1:14" ht="23.25" customHeight="1">
      <c r="A44" s="7">
        <v>29</v>
      </c>
      <c r="B44" s="9" t="s">
        <v>14</v>
      </c>
      <c r="C44" s="8" t="s">
        <v>74</v>
      </c>
      <c r="D44" s="9" t="s">
        <v>51</v>
      </c>
      <c r="E44" s="9" t="s">
        <v>102</v>
      </c>
      <c r="F44" s="12" t="s">
        <v>66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1980.53</v>
      </c>
      <c r="L44" s="11">
        <f t="shared" si="9"/>
        <v>36012.58</v>
      </c>
    </row>
    <row r="45" spans="1:14" ht="23.25" customHeight="1">
      <c r="A45" s="7">
        <v>30</v>
      </c>
      <c r="B45" s="9" t="s">
        <v>15</v>
      </c>
      <c r="C45" s="8" t="s">
        <v>74</v>
      </c>
      <c r="D45" s="9" t="s">
        <v>51</v>
      </c>
      <c r="E45" s="9" t="s">
        <v>16</v>
      </c>
      <c r="F45" s="12" t="s">
        <v>66</v>
      </c>
      <c r="G45" s="11">
        <v>26000</v>
      </c>
      <c r="H45" s="11">
        <f t="shared" si="7"/>
        <v>746.2</v>
      </c>
      <c r="I45" s="11">
        <f t="shared" si="8"/>
        <v>790.4</v>
      </c>
      <c r="J45" s="11">
        <v>0</v>
      </c>
      <c r="K45" s="11">
        <v>1130.93</v>
      </c>
      <c r="L45" s="11">
        <f t="shared" si="9"/>
        <v>23332.469999999998</v>
      </c>
    </row>
    <row r="46" spans="1:14" ht="23.25" customHeight="1">
      <c r="A46" s="7">
        <v>31</v>
      </c>
      <c r="B46" s="8" t="s">
        <v>31</v>
      </c>
      <c r="C46" s="8" t="s">
        <v>74</v>
      </c>
      <c r="D46" s="9" t="s">
        <v>51</v>
      </c>
      <c r="E46" s="9" t="s">
        <v>32</v>
      </c>
      <c r="F46" s="12" t="s">
        <v>66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125</v>
      </c>
      <c r="L46" s="11">
        <f t="shared" si="9"/>
        <v>25279.3</v>
      </c>
    </row>
    <row r="47" spans="1:14" ht="23.25" customHeight="1">
      <c r="A47" s="7">
        <v>32</v>
      </c>
      <c r="B47" s="9" t="s">
        <v>95</v>
      </c>
      <c r="C47" s="8" t="s">
        <v>74</v>
      </c>
      <c r="D47" s="9" t="s">
        <v>51</v>
      </c>
      <c r="E47" s="9" t="s">
        <v>20</v>
      </c>
      <c r="F47" s="12" t="s">
        <v>66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1824.2</v>
      </c>
      <c r="L47" s="11">
        <f t="shared" si="9"/>
        <v>22733.29</v>
      </c>
    </row>
    <row r="48" spans="1:14" ht="23.25" customHeight="1">
      <c r="A48" s="7">
        <v>33</v>
      </c>
      <c r="B48" s="9" t="s">
        <v>24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1907.73</v>
      </c>
      <c r="L48" s="11">
        <f t="shared" si="9"/>
        <v>18792.07</v>
      </c>
    </row>
    <row r="49" spans="1:12" ht="23.25" customHeight="1">
      <c r="A49" s="7">
        <v>34</v>
      </c>
      <c r="B49" s="9" t="s">
        <v>96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2159.06</v>
      </c>
      <c r="L49" s="11">
        <f t="shared" si="9"/>
        <v>18540.739999999998</v>
      </c>
    </row>
    <row r="50" spans="1:12" ht="23.25" customHeight="1">
      <c r="A50" s="7">
        <v>35</v>
      </c>
      <c r="B50" s="8" t="s">
        <v>97</v>
      </c>
      <c r="C50" s="8" t="s">
        <v>75</v>
      </c>
      <c r="D50" s="9" t="s">
        <v>51</v>
      </c>
      <c r="E50" s="9" t="s">
        <v>8</v>
      </c>
      <c r="F50" s="12" t="s">
        <v>66</v>
      </c>
      <c r="G50" s="11">
        <v>22000</v>
      </c>
      <c r="H50" s="11">
        <f t="shared" si="7"/>
        <v>631.4</v>
      </c>
      <c r="I50" s="11">
        <f t="shared" si="8"/>
        <v>668.8</v>
      </c>
      <c r="J50" s="11">
        <v>0</v>
      </c>
      <c r="K50" s="11">
        <v>3101.14</v>
      </c>
      <c r="L50" s="11">
        <f t="shared" si="9"/>
        <v>17598.66</v>
      </c>
    </row>
    <row r="51" spans="1:12" ht="23.25" customHeight="1">
      <c r="A51" s="7">
        <v>36</v>
      </c>
      <c r="B51" s="8" t="s">
        <v>125</v>
      </c>
      <c r="C51" s="8" t="s">
        <v>75</v>
      </c>
      <c r="D51" s="9" t="s">
        <v>51</v>
      </c>
      <c r="E51" s="9" t="s">
        <v>106</v>
      </c>
      <c r="F51" s="12" t="s">
        <v>66</v>
      </c>
      <c r="G51" s="11">
        <v>33000</v>
      </c>
      <c r="H51" s="11">
        <f t="shared" si="7"/>
        <v>947.1</v>
      </c>
      <c r="I51" s="11">
        <f t="shared" si="8"/>
        <v>1003.2</v>
      </c>
      <c r="J51" s="11">
        <v>0</v>
      </c>
      <c r="K51" s="11">
        <v>1834.74</v>
      </c>
      <c r="L51" s="11">
        <f t="shared" ref="L51:L56" si="10">+G51-H51-I51-J51-K51</f>
        <v>29214.959999999999</v>
      </c>
    </row>
    <row r="52" spans="1:12" ht="23.25" customHeight="1">
      <c r="A52" s="7">
        <v>37</v>
      </c>
      <c r="B52" s="9" t="s">
        <v>109</v>
      </c>
      <c r="C52" s="8" t="s">
        <v>75</v>
      </c>
      <c r="D52" s="9" t="s">
        <v>51</v>
      </c>
      <c r="E52" s="9" t="s">
        <v>110</v>
      </c>
      <c r="F52" s="12" t="s">
        <v>68</v>
      </c>
      <c r="G52" s="11">
        <v>45000</v>
      </c>
      <c r="H52" s="11">
        <f t="shared" ref="H52:H59" si="11">+G52*2.87%</f>
        <v>1291.5</v>
      </c>
      <c r="I52" s="11">
        <f t="shared" ref="I52:I59" si="12">+G52*3.04%</f>
        <v>1368</v>
      </c>
      <c r="J52" s="11">
        <v>1148.33</v>
      </c>
      <c r="K52" s="11">
        <v>1795.33</v>
      </c>
      <c r="L52" s="11">
        <f t="shared" si="10"/>
        <v>39396.839999999997</v>
      </c>
    </row>
    <row r="53" spans="1:12" ht="23.25" customHeight="1">
      <c r="A53" s="7">
        <v>38</v>
      </c>
      <c r="B53" s="9" t="s">
        <v>118</v>
      </c>
      <c r="C53" s="8" t="s">
        <v>75</v>
      </c>
      <c r="D53" s="9" t="s">
        <v>51</v>
      </c>
      <c r="E53" s="9" t="s">
        <v>119</v>
      </c>
      <c r="F53" s="12" t="s">
        <v>68</v>
      </c>
      <c r="G53" s="11">
        <v>65000</v>
      </c>
      <c r="H53" s="11">
        <f t="shared" si="11"/>
        <v>1865.5</v>
      </c>
      <c r="I53" s="11">
        <f t="shared" si="12"/>
        <v>1976</v>
      </c>
      <c r="J53" s="11">
        <v>4084.48</v>
      </c>
      <c r="K53" s="11">
        <v>7765.71</v>
      </c>
      <c r="L53" s="11">
        <f t="shared" si="10"/>
        <v>49308.31</v>
      </c>
    </row>
    <row r="54" spans="1:12" ht="23.25" customHeight="1">
      <c r="A54" s="7">
        <v>39</v>
      </c>
      <c r="B54" s="8" t="s">
        <v>39</v>
      </c>
      <c r="C54" s="8" t="s">
        <v>74</v>
      </c>
      <c r="D54" s="9" t="s">
        <v>51</v>
      </c>
      <c r="E54" s="9" t="s">
        <v>120</v>
      </c>
      <c r="F54" s="12" t="s">
        <v>66</v>
      </c>
      <c r="G54" s="11">
        <v>38000</v>
      </c>
      <c r="H54" s="11">
        <f t="shared" si="11"/>
        <v>1090.5999999999999</v>
      </c>
      <c r="I54" s="11">
        <f t="shared" si="12"/>
        <v>1155.2</v>
      </c>
      <c r="J54" s="11">
        <v>0</v>
      </c>
      <c r="K54" s="11">
        <v>877.35</v>
      </c>
      <c r="L54" s="11">
        <f t="shared" si="10"/>
        <v>34876.850000000006</v>
      </c>
    </row>
    <row r="55" spans="1:12" ht="23.25" customHeight="1">
      <c r="A55" s="7">
        <v>40</v>
      </c>
      <c r="B55" s="8" t="s">
        <v>121</v>
      </c>
      <c r="C55" s="8" t="s">
        <v>74</v>
      </c>
      <c r="D55" s="9" t="s">
        <v>51</v>
      </c>
      <c r="E55" s="9" t="s">
        <v>19</v>
      </c>
      <c r="F55" s="12" t="s">
        <v>66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2127.08</v>
      </c>
      <c r="L55" s="11">
        <f t="shared" si="10"/>
        <v>23277.22</v>
      </c>
    </row>
    <row r="56" spans="1:12" ht="23.25" customHeight="1">
      <c r="A56" s="7">
        <v>41</v>
      </c>
      <c r="B56" s="8" t="s">
        <v>132</v>
      </c>
      <c r="C56" s="8" t="s">
        <v>75</v>
      </c>
      <c r="D56" s="9" t="s">
        <v>51</v>
      </c>
      <c r="E56" s="9" t="s">
        <v>106</v>
      </c>
      <c r="F56" s="12" t="s">
        <v>66</v>
      </c>
      <c r="G56" s="11">
        <v>33000</v>
      </c>
      <c r="H56" s="11">
        <f t="shared" si="11"/>
        <v>947.1</v>
      </c>
      <c r="I56" s="11">
        <f t="shared" si="12"/>
        <v>1003.2</v>
      </c>
      <c r="J56" s="11">
        <v>0</v>
      </c>
      <c r="K56" s="11">
        <v>9402.15</v>
      </c>
      <c r="L56" s="11">
        <f t="shared" si="10"/>
        <v>21647.550000000003</v>
      </c>
    </row>
    <row r="57" spans="1:12" ht="23.25" customHeight="1">
      <c r="A57" s="7">
        <v>42</v>
      </c>
      <c r="B57" s="8" t="s">
        <v>127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5544.14</v>
      </c>
      <c r="L57" s="11">
        <f t="shared" ref="L57:L59" si="13">+G57-H57-I57-J57-K57</f>
        <v>19860.16</v>
      </c>
    </row>
    <row r="58" spans="1:12" ht="23.25" customHeight="1">
      <c r="A58" s="7">
        <v>43</v>
      </c>
      <c r="B58" s="8" t="s">
        <v>128</v>
      </c>
      <c r="C58" s="8" t="s">
        <v>74</v>
      </c>
      <c r="D58" s="9" t="s">
        <v>51</v>
      </c>
      <c r="E58" s="9" t="s">
        <v>19</v>
      </c>
      <c r="F58" s="12" t="s">
        <v>66</v>
      </c>
      <c r="G58" s="11">
        <v>27000</v>
      </c>
      <c r="H58" s="11">
        <f t="shared" si="11"/>
        <v>774.9</v>
      </c>
      <c r="I58" s="11">
        <f t="shared" si="12"/>
        <v>820.8</v>
      </c>
      <c r="J58" s="11">
        <v>0</v>
      </c>
      <c r="K58" s="11">
        <v>4059.34</v>
      </c>
      <c r="L58" s="11">
        <f t="shared" si="13"/>
        <v>21344.959999999999</v>
      </c>
    </row>
    <row r="59" spans="1:12" ht="23.25" customHeight="1">
      <c r="A59" s="7">
        <v>44</v>
      </c>
      <c r="B59" s="8" t="s">
        <v>133</v>
      </c>
      <c r="C59" s="8" t="s">
        <v>75</v>
      </c>
      <c r="D59" s="9" t="s">
        <v>51</v>
      </c>
      <c r="E59" s="9" t="s">
        <v>8</v>
      </c>
      <c r="F59" s="12" t="s">
        <v>66</v>
      </c>
      <c r="G59" s="11">
        <v>23000</v>
      </c>
      <c r="H59" s="11">
        <f t="shared" si="11"/>
        <v>660.1</v>
      </c>
      <c r="I59" s="11">
        <f t="shared" si="12"/>
        <v>699.2</v>
      </c>
      <c r="J59" s="11">
        <v>0</v>
      </c>
      <c r="K59" s="11">
        <v>877.35</v>
      </c>
      <c r="L59" s="11">
        <f t="shared" si="13"/>
        <v>20763.350000000002</v>
      </c>
    </row>
    <row r="60" spans="1:12" ht="23.25" customHeight="1">
      <c r="A60" s="7"/>
      <c r="B60" s="32" t="s">
        <v>98</v>
      </c>
      <c r="C60" s="32"/>
      <c r="D60" s="32"/>
      <c r="E60" s="32"/>
      <c r="F60" s="32"/>
      <c r="G60" s="30"/>
      <c r="H60" s="11"/>
      <c r="I60" s="11"/>
      <c r="J60" s="11"/>
      <c r="K60" s="11"/>
      <c r="L60" s="11"/>
    </row>
    <row r="61" spans="1:12" ht="23.25" customHeight="1">
      <c r="A61" s="7">
        <v>45</v>
      </c>
      <c r="B61" s="9" t="s">
        <v>27</v>
      </c>
      <c r="C61" s="8" t="s">
        <v>75</v>
      </c>
      <c r="D61" s="9" t="s">
        <v>45</v>
      </c>
      <c r="E61" s="9" t="s">
        <v>46</v>
      </c>
      <c r="F61" s="12" t="s">
        <v>68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7480.13</v>
      </c>
      <c r="L61" s="11">
        <f>+G61-H61-I61-J61-K61</f>
        <v>109788.25</v>
      </c>
    </row>
    <row r="62" spans="1:12" ht="23.25" customHeight="1">
      <c r="A62" s="7">
        <v>46</v>
      </c>
      <c r="B62" s="9" t="s">
        <v>12</v>
      </c>
      <c r="C62" s="8" t="s">
        <v>75</v>
      </c>
      <c r="D62" s="9" t="s">
        <v>45</v>
      </c>
      <c r="E62" s="9" t="s">
        <v>13</v>
      </c>
      <c r="F62" s="12" t="s">
        <v>65</v>
      </c>
      <c r="G62" s="11">
        <v>65000</v>
      </c>
      <c r="H62" s="11">
        <f>+G62*2.87%</f>
        <v>1865.5</v>
      </c>
      <c r="I62" s="11">
        <f>+G62*3.04%</f>
        <v>1976</v>
      </c>
      <c r="J62" s="11">
        <v>4427.58</v>
      </c>
      <c r="K62" s="11">
        <v>8130.85</v>
      </c>
      <c r="L62" s="11">
        <f>+G62-H62-I62-J62-K62</f>
        <v>48600.07</v>
      </c>
    </row>
    <row r="63" spans="1:12" ht="39.75" customHeight="1">
      <c r="A63" s="7">
        <v>47</v>
      </c>
      <c r="B63" s="8" t="s">
        <v>80</v>
      </c>
      <c r="C63" s="8" t="s">
        <v>75</v>
      </c>
      <c r="D63" s="9" t="s">
        <v>45</v>
      </c>
      <c r="E63" s="9" t="s">
        <v>81</v>
      </c>
      <c r="F63" s="12" t="s">
        <v>68</v>
      </c>
      <c r="G63" s="11">
        <v>75000</v>
      </c>
      <c r="H63" s="11">
        <f t="shared" ref="H63" si="14">+G63*2.87%</f>
        <v>2152.5</v>
      </c>
      <c r="I63" s="11">
        <f t="shared" ref="I63" si="15">+G63*3.04%</f>
        <v>2280</v>
      </c>
      <c r="J63" s="11">
        <v>6309.38</v>
      </c>
      <c r="K63" s="11">
        <v>1383.01</v>
      </c>
      <c r="L63" s="11">
        <f t="shared" ref="L63" si="16">+G63-H63-I63-J63-K63</f>
        <v>62875.11</v>
      </c>
    </row>
    <row r="64" spans="1:12" ht="35.25" customHeight="1">
      <c r="A64" s="7">
        <v>48</v>
      </c>
      <c r="B64" s="8" t="s">
        <v>117</v>
      </c>
      <c r="C64" s="8" t="s">
        <v>75</v>
      </c>
      <c r="D64" s="9" t="s">
        <v>45</v>
      </c>
      <c r="E64" s="9" t="s">
        <v>116</v>
      </c>
      <c r="F64" s="12" t="s">
        <v>76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231.2</v>
      </c>
      <c r="L64" s="11">
        <f t="shared" ref="L64" si="17">+G64-H64-I64-J64-K64</f>
        <v>64026.920000000006</v>
      </c>
    </row>
    <row r="65" spans="1:12" ht="35.25" customHeight="1">
      <c r="A65" s="7">
        <v>49</v>
      </c>
      <c r="B65" s="8" t="s">
        <v>126</v>
      </c>
      <c r="C65" s="8" t="s">
        <v>74</v>
      </c>
      <c r="D65" s="9" t="s">
        <v>45</v>
      </c>
      <c r="E65" s="9" t="s">
        <v>47</v>
      </c>
      <c r="F65" s="12" t="s">
        <v>68</v>
      </c>
      <c r="G65" s="11">
        <v>75000</v>
      </c>
      <c r="H65" s="11">
        <v>2152.5</v>
      </c>
      <c r="I65" s="11">
        <v>2280</v>
      </c>
      <c r="J65" s="11">
        <v>6309.38</v>
      </c>
      <c r="K65" s="11">
        <v>1618</v>
      </c>
      <c r="L65" s="11">
        <f t="shared" ref="L65" si="18">+G65-H65-I65-J65-K65</f>
        <v>62640.12</v>
      </c>
    </row>
    <row r="66" spans="1:12" ht="35.25" customHeight="1">
      <c r="A66" s="7">
        <v>50</v>
      </c>
      <c r="B66" s="8" t="s">
        <v>131</v>
      </c>
      <c r="C66" s="8" t="s">
        <v>75</v>
      </c>
      <c r="D66" s="9" t="s">
        <v>45</v>
      </c>
      <c r="E66" s="9" t="s">
        <v>116</v>
      </c>
      <c r="F66" s="15" t="s">
        <v>129</v>
      </c>
      <c r="G66" s="11">
        <v>70000</v>
      </c>
      <c r="H66" s="11">
        <v>2009</v>
      </c>
      <c r="I66" s="11">
        <v>2128</v>
      </c>
      <c r="J66" s="11">
        <v>5368.48</v>
      </c>
      <c r="K66" s="11">
        <v>964.41</v>
      </c>
      <c r="L66" s="11">
        <f t="shared" ref="L66" si="19">+G66-H66-I66-J66-K66</f>
        <v>59530.11</v>
      </c>
    </row>
    <row r="67" spans="1:12" ht="27" customHeight="1">
      <c r="A67" s="7"/>
      <c r="B67" s="32" t="s">
        <v>91</v>
      </c>
      <c r="C67" s="32"/>
      <c r="D67" s="32"/>
      <c r="E67" s="32"/>
      <c r="F67" s="32"/>
      <c r="G67" s="31"/>
      <c r="H67" s="25"/>
      <c r="I67" s="25"/>
      <c r="J67" s="25"/>
      <c r="K67" s="25"/>
      <c r="L67" s="25"/>
    </row>
    <row r="68" spans="1:12" ht="27" customHeight="1">
      <c r="A68" s="7">
        <v>51</v>
      </c>
      <c r="B68" s="9" t="s">
        <v>34</v>
      </c>
      <c r="C68" s="8" t="s">
        <v>75</v>
      </c>
      <c r="D68" s="9" t="s">
        <v>48</v>
      </c>
      <c r="E68" s="9" t="s">
        <v>35</v>
      </c>
      <c r="F68" s="12" t="s">
        <v>68</v>
      </c>
      <c r="G68" s="11">
        <v>75000</v>
      </c>
      <c r="H68" s="11">
        <f t="shared" ref="H68:H70" si="20">+G68*2.87%</f>
        <v>2152.5</v>
      </c>
      <c r="I68" s="11">
        <f>+G68*3.04%</f>
        <v>2280</v>
      </c>
      <c r="J68" s="11">
        <v>6309.38</v>
      </c>
      <c r="K68" s="11">
        <v>1637.13</v>
      </c>
      <c r="L68" s="11">
        <f>+G68-H68-I68-J68-K68</f>
        <v>62620.990000000005</v>
      </c>
    </row>
    <row r="69" spans="1:12" ht="35.25" customHeight="1">
      <c r="A69" s="7">
        <v>52</v>
      </c>
      <c r="B69" s="8" t="s">
        <v>36</v>
      </c>
      <c r="C69" s="8" t="s">
        <v>75</v>
      </c>
      <c r="D69" s="9" t="s">
        <v>48</v>
      </c>
      <c r="E69" s="9" t="s">
        <v>35</v>
      </c>
      <c r="F69" s="12" t="s">
        <v>68</v>
      </c>
      <c r="G69" s="11">
        <v>75000</v>
      </c>
      <c r="H69" s="11">
        <f t="shared" si="20"/>
        <v>2152.5</v>
      </c>
      <c r="I69" s="11">
        <f>+G69*3.04%</f>
        <v>2280</v>
      </c>
      <c r="J69" s="11">
        <v>6309.38</v>
      </c>
      <c r="K69" s="11">
        <v>1361.84</v>
      </c>
      <c r="L69" s="11">
        <f>+G69-H69-I69-J69-K69</f>
        <v>62896.280000000006</v>
      </c>
    </row>
    <row r="70" spans="1:12" ht="35.25" customHeight="1">
      <c r="A70" s="7">
        <v>53</v>
      </c>
      <c r="B70" s="9" t="s">
        <v>9</v>
      </c>
      <c r="C70" s="8" t="s">
        <v>75</v>
      </c>
      <c r="D70" s="9" t="s">
        <v>48</v>
      </c>
      <c r="E70" s="9" t="s">
        <v>10</v>
      </c>
      <c r="F70" s="12" t="s">
        <v>68</v>
      </c>
      <c r="G70" s="11">
        <v>70000</v>
      </c>
      <c r="H70" s="11">
        <f t="shared" si="20"/>
        <v>2009</v>
      </c>
      <c r="I70" s="11">
        <f>+G70*3.04%</f>
        <v>2128</v>
      </c>
      <c r="J70" s="11">
        <v>5368.48</v>
      </c>
      <c r="K70" s="11">
        <v>3638.93</v>
      </c>
      <c r="L70" s="11">
        <f>+G70-H70-I70-J70-K70</f>
        <v>56855.590000000004</v>
      </c>
    </row>
    <row r="71" spans="1:12" ht="22.5" customHeight="1">
      <c r="A71" s="7">
        <v>54</v>
      </c>
      <c r="B71" s="9" t="s">
        <v>29</v>
      </c>
      <c r="C71" s="8" t="s">
        <v>75</v>
      </c>
      <c r="D71" s="9" t="s">
        <v>48</v>
      </c>
      <c r="E71" s="9" t="s">
        <v>17</v>
      </c>
      <c r="F71" s="12" t="s">
        <v>66</v>
      </c>
      <c r="G71" s="11">
        <v>35000</v>
      </c>
      <c r="H71" s="11">
        <f t="shared" ref="H71:H73" si="21">+G71*2.87%</f>
        <v>1004.5</v>
      </c>
      <c r="I71" s="11">
        <f t="shared" ref="I71:I73" si="22">+G71*3.04%</f>
        <v>1064</v>
      </c>
      <c r="J71" s="11">
        <v>0</v>
      </c>
      <c r="K71" s="11">
        <v>3695.99</v>
      </c>
      <c r="L71" s="11">
        <f t="shared" ref="L71:L73" si="23">+G71-H71-I71-J71-K71</f>
        <v>29235.510000000002</v>
      </c>
    </row>
    <row r="72" spans="1:12" ht="22.5" customHeight="1">
      <c r="A72" s="7">
        <v>55</v>
      </c>
      <c r="B72" s="27" t="s">
        <v>113</v>
      </c>
      <c r="C72" s="8" t="s">
        <v>75</v>
      </c>
      <c r="D72" s="9" t="s">
        <v>48</v>
      </c>
      <c r="E72" s="28" t="s">
        <v>124</v>
      </c>
      <c r="F72" s="12" t="s">
        <v>66</v>
      </c>
      <c r="G72" s="11">
        <v>41000</v>
      </c>
      <c r="H72" s="11">
        <f t="shared" si="21"/>
        <v>1176.7</v>
      </c>
      <c r="I72" s="11">
        <f t="shared" si="22"/>
        <v>1246.4000000000001</v>
      </c>
      <c r="J72" s="11">
        <v>583.79</v>
      </c>
      <c r="K72" s="11">
        <v>1393.2</v>
      </c>
      <c r="L72" s="11">
        <f t="shared" si="23"/>
        <v>36599.910000000003</v>
      </c>
    </row>
    <row r="73" spans="1:12" ht="22.5" customHeight="1">
      <c r="A73" s="7">
        <v>56</v>
      </c>
      <c r="B73" s="9" t="s">
        <v>115</v>
      </c>
      <c r="C73" s="8" t="s">
        <v>75</v>
      </c>
      <c r="D73" s="9" t="s">
        <v>48</v>
      </c>
      <c r="E73" s="9" t="s">
        <v>130</v>
      </c>
      <c r="F73" s="12" t="s">
        <v>76</v>
      </c>
      <c r="G73" s="11">
        <v>51333.33</v>
      </c>
      <c r="H73" s="11">
        <f t="shared" si="21"/>
        <v>1473.2665710000001</v>
      </c>
      <c r="I73" s="11">
        <f t="shared" si="22"/>
        <v>1560.533232</v>
      </c>
      <c r="J73" s="11">
        <v>1784.86</v>
      </c>
      <c r="K73" s="11">
        <v>1740.46</v>
      </c>
      <c r="L73" s="11">
        <f t="shared" si="23"/>
        <v>44774.210197</v>
      </c>
    </row>
    <row r="74" spans="1:12">
      <c r="A74" s="7"/>
      <c r="B74" s="38" t="s">
        <v>40</v>
      </c>
      <c r="C74" s="39"/>
      <c r="D74" s="39"/>
      <c r="E74" s="39"/>
      <c r="F74" s="40"/>
      <c r="G74" s="17">
        <f t="shared" ref="G74:L74" si="24">SUM(G12:G73)</f>
        <v>3555933.33</v>
      </c>
      <c r="H74" s="17">
        <f t="shared" si="24"/>
        <v>102055.28657099999</v>
      </c>
      <c r="I74" s="17">
        <f t="shared" si="24"/>
        <v>106481.513232</v>
      </c>
      <c r="J74" s="17">
        <f t="shared" si="24"/>
        <v>306638.21999999986</v>
      </c>
      <c r="K74" s="17">
        <f t="shared" si="24"/>
        <v>203424.38</v>
      </c>
      <c r="L74" s="17">
        <f t="shared" si="24"/>
        <v>2837333.930197</v>
      </c>
    </row>
    <row r="75" spans="1:12" ht="16.5">
      <c r="A75" s="2"/>
      <c r="B75" s="2"/>
      <c r="C75" s="2"/>
      <c r="D75" s="2"/>
      <c r="E75" s="2"/>
      <c r="F75" s="2"/>
      <c r="G75" s="2"/>
    </row>
    <row r="76" spans="1:12" ht="16.5">
      <c r="A76" s="2"/>
      <c r="B76" s="3"/>
      <c r="C76" s="3"/>
      <c r="D76" s="3"/>
      <c r="E76" s="4"/>
      <c r="F76" s="4"/>
      <c r="G76" s="4"/>
    </row>
    <row r="77" spans="1:12" ht="16.5">
      <c r="A77" s="36"/>
      <c r="B77" s="36"/>
      <c r="C77" s="36"/>
      <c r="D77" s="36"/>
      <c r="E77" s="36"/>
      <c r="F77" s="36"/>
      <c r="G77" s="36"/>
    </row>
    <row r="78" spans="1:12" ht="16.5">
      <c r="A78" s="36"/>
      <c r="B78" s="36"/>
      <c r="C78" s="36"/>
      <c r="D78" s="36"/>
      <c r="E78" s="36"/>
      <c r="F78" s="36"/>
      <c r="G78" s="36"/>
    </row>
    <row r="79" spans="1:12" ht="16.5">
      <c r="A79" s="36"/>
      <c r="B79" s="36"/>
      <c r="C79" s="36"/>
      <c r="D79" s="36"/>
      <c r="E79" s="36"/>
      <c r="F79" s="36"/>
      <c r="G79" s="36"/>
    </row>
    <row r="80" spans="1:12" ht="16.5">
      <c r="A80" s="5"/>
      <c r="B80" s="5"/>
      <c r="C80" s="5"/>
      <c r="D80" s="6"/>
      <c r="E80" s="6"/>
      <c r="F80" s="5"/>
      <c r="G80" s="5"/>
    </row>
    <row r="81" spans="1:12" ht="18">
      <c r="A81" s="37"/>
      <c r="B81" s="37"/>
      <c r="C81" s="37"/>
      <c r="D81" s="37"/>
      <c r="E81" s="37"/>
      <c r="F81" s="37"/>
      <c r="G81" s="37"/>
    </row>
    <row r="82" spans="1:12" ht="16.5">
      <c r="A82" s="5"/>
      <c r="B82" s="5"/>
      <c r="C82" s="5"/>
      <c r="D82" s="5"/>
      <c r="E82" s="42" t="s">
        <v>82</v>
      </c>
      <c r="F82" s="42"/>
      <c r="G82" s="5"/>
    </row>
    <row r="83" spans="1:12" ht="16.5">
      <c r="A83" s="35" t="s">
        <v>103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spans="1:1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</sheetData>
  <mergeCells count="19">
    <mergeCell ref="B67:F67"/>
    <mergeCell ref="A7:L7"/>
    <mergeCell ref="A84:L84"/>
    <mergeCell ref="A83:L83"/>
    <mergeCell ref="A77:G77"/>
    <mergeCell ref="A78:G78"/>
    <mergeCell ref="A79:G79"/>
    <mergeCell ref="A81:G81"/>
    <mergeCell ref="B74:F74"/>
    <mergeCell ref="A9:L9"/>
    <mergeCell ref="A8:L8"/>
    <mergeCell ref="E82:F82"/>
    <mergeCell ref="B11:F11"/>
    <mergeCell ref="B22:F22"/>
    <mergeCell ref="B28:F28"/>
    <mergeCell ref="B33:F33"/>
    <mergeCell ref="B36:F36"/>
    <mergeCell ref="B40:F40"/>
    <mergeCell ref="B60:F60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2025-08-11T15:30:13Z</cp:lastPrinted>
  <dcterms:created xsi:type="dcterms:W3CDTF">2020-11-04T14:51:05Z</dcterms:created>
  <dcterms:modified xsi:type="dcterms:W3CDTF">2025-08-11T15:31:20Z</dcterms:modified>
</cp:coreProperties>
</file>