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5/RAI  2025/ENERO 2025/"/>
    </mc:Choice>
  </mc:AlternateContent>
  <xr:revisionPtr revIDLastSave="475" documentId="8_{D2B8FF14-0ABD-4950-B0C8-9A8E17485AB6}" xr6:coauthVersionLast="47" xr6:coauthVersionMax="47" xr10:uidLastSave="{B69B5F95-B66D-4A84-84D8-C9FF50B565D0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<sst xmlns="http://schemas.openxmlformats.org/spreadsheetml/2006/main" count="285" uniqueCount="134">
  <si>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</si>
  <si>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</si>
  <si>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</si>
  <si>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</si>
  <si>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</si>
  <si>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</si>
  <si>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</si>
  <si>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</si>
  <si>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</si>
  <si>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</si>
  <si>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</si>
  <si>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</si>
  <si>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</si>
  <si>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</si>
  <si>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</si>
  <si>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</si>
  <si>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</si>
  <si>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</si>
  <si>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</si>
  <si>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</si>
  <si>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</si>
  <si>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</si>
  <si>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</si>
  <si>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</si>
  <si>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</si>
  <si>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</si>
  <si>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</si>
  <si>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</si>
  <si>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</si>
  <si>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</si>
  <si>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</si>
  <si>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</si>
  <si>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</si>
  <si>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</si>
  <si>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</si>
  <si>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</si>
  <si>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</si>
  <si>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</si>
  <si>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</si>
  <si>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</si>
  <si>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</si>
  <si>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</si>
  <si>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</si>
  <si>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</si>
  <si>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</si>
  <si>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</si>
  <si>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</si>
  <si>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</si>
  <si>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</si>
  <si>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</si>
  <si>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</si>
  <si>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</si>
  <si>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</si>
  <si>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</si>
  <si>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</si>
  <si>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</si>
  <si>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</si>
  <si>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</si>
  <si>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</si>
  <si>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</si>
  <si>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</si>
  <si>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</si>
  <si>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</si>
  <si>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</si>
  <si>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</si>
  <si>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</si>
  <si>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</si>
  <si>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</si>
  <si>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</si>
  <si>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</si>
  <si>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</si>
  <si>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</si>
  <si>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</si>
  <si>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</si>
  <si>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</si>
  <si>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</si>
  <si>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</si>
  <si>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</si>
  <si>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</si>
  <si>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</si>
  <si>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</si>
  <si>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</si>
  <si>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</si>
  <si>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</si>
  <si>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</si>
  <si>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</si>
  <si>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</si>
  <si>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</si>
  <si>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</si>
  <si>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</si>
  <si>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</si>
  <si>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</si>
  <si>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</si>
  <si>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</si>
  <si>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</si>
  <si>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</si>
  <si>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</si>
  <si>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</si>
  <si>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</si>
  <si>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</si>
  <si>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</si>
  <si>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</si>
  <si>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</si>
  <si>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</si>
  <si>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</si>
  <si>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</si>
  <si>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</si>
  <si>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</si>
  <si>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</si>
  <si>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</si>
  <si>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</si>
  <si>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</si>
  <si>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</si>
  <si>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</si>
  <si>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</si>
  <si>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</si>
  <si>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</si>
  <si>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</si>
  <si>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</si>
  <si>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</si>
  <si>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</si>
  <si>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</si>
  <si>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</si>
  <si>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</si>
  <si>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</si>
  <si>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</si>
  <si>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</si>
  <si>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</si>
  <si>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</si>
  <si>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</si>
  <si>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</si>
  <si>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</si>
  <si>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</si>
  <si>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CORRESPONDIENTE AL MES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</si>
</sst>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topLeftCell="A59" zoomScale="80" zoomScaleNormal="80" workbookViewId="0">
      <selection activeCell="G79" sqref="G79"/>
    </sheetView>
  </sheetViews>
  <sheetFormatPr baseColWidth="10" defaultRowHeight="1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>
      <c r="A9" s="41" t="s">
        <v>133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3328.95</v>
      </c>
      <c r="L14" s="11">
        <f>+G14-H14-I14-J14-K14</f>
        <v>78655.680000000008</v>
      </c>
    </row>
    <row r="15" spans="1:12" ht="24.75" customHeight="1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2663.38</v>
      </c>
      <c r="L16" s="11">
        <f t="shared" ref="L16" si="2">+G16-H16-I16-J16-K16</f>
        <v>72264.5</v>
      </c>
    </row>
    <row r="17" spans="1:14" ht="21" customHeight="1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7689.77</v>
      </c>
      <c r="L17" s="11">
        <f>+G17-H17-I17-J17-K17</f>
        <v>56568.350000000006</v>
      </c>
    </row>
    <row r="18" spans="1:14" ht="21.75" customHeight="1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5453.33</v>
      </c>
      <c r="L19" s="11">
        <f>+G19-H19-I19-J19-K19</f>
        <v>24655.47</v>
      </c>
    </row>
    <row r="20" spans="1:14" ht="15.75" customHeight="1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160.38</v>
      </c>
      <c r="K20" s="11">
        <v>2492.52</v>
      </c>
      <c r="L20" s="11">
        <f>+G20-H20-I20-J20-K20</f>
        <v>33101.30000000001</v>
      </c>
    </row>
    <row r="21" spans="1:14" ht="15.75" customHeight="1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4952.83</v>
      </c>
      <c r="L21" s="11">
        <f>+G21-H21-I21-J21-K21</f>
        <v>70832.78</v>
      </c>
    </row>
    <row r="22" spans="1:14" ht="23.25" customHeight="1">
      <c r="A22" s="7"/>
      <c r="B22" s="32" t="s">
        <v>88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8177.82</v>
      </c>
      <c r="L24" s="11">
        <f>+G24-H24-I24-J24-K24</f>
        <v>73806.81</v>
      </c>
    </row>
    <row r="25" spans="1:14" ht="23.25" customHeight="1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808.95</v>
      </c>
      <c r="L25" s="11">
        <f>+G25-H25-I25-J25-K25</f>
        <v>42782.520000000004</v>
      </c>
    </row>
    <row r="26" spans="1:14" ht="23.25" customHeight="1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1649.12</v>
      </c>
      <c r="L26" s="11">
        <f t="shared" ref="L26:L29" si="3">+G26-H26-I26-J26-K26</f>
        <v>35544.229999999996</v>
      </c>
    </row>
    <row r="27" spans="1:14" ht="23.25" customHeight="1">
      <c r="A27" s="7"/>
      <c r="B27" s="32" t="s">
        <v>89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131</v>
      </c>
      <c r="G28" s="16">
        <v>110000</v>
      </c>
      <c r="H28" s="11">
        <f>+G28*2.87%</f>
        <v>3157</v>
      </c>
      <c r="I28" s="11">
        <f>+G28*3.04%</f>
        <v>3344</v>
      </c>
      <c r="J28" s="26">
        <v>14028.75</v>
      </c>
      <c r="K28" s="26">
        <v>13073.92</v>
      </c>
      <c r="L28" s="11">
        <f t="shared" si="3"/>
        <v>76396.33</v>
      </c>
    </row>
    <row r="29" spans="1:14" ht="23.25" customHeight="1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4481.49</v>
      </c>
      <c r="L29" s="11">
        <f t="shared" si="3"/>
        <v>56356.130000000005</v>
      </c>
    </row>
    <row r="30" spans="1:14" ht="23.25" customHeight="1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4144.22</v>
      </c>
      <c r="L30" s="11">
        <f>+G30-H30-I30-J30-K30</f>
        <v>60113.9</v>
      </c>
    </row>
    <row r="31" spans="1:14" ht="23.25" customHeight="1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8219.5499999999993</v>
      </c>
      <c r="L31" s="11">
        <f>+G31-H31-I31-J31-K31</f>
        <v>27534.650000000005</v>
      </c>
    </row>
    <row r="32" spans="1:14" ht="23.25" customHeight="1">
      <c r="A32" s="7"/>
      <c r="B32" s="32" t="s">
        <v>90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8962.42</v>
      </c>
      <c r="L33" s="11">
        <f>+G33-H33-I33-J33-K33</f>
        <v>80078.960000000006</v>
      </c>
    </row>
    <row r="34" spans="1:14" ht="27" customHeight="1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225</v>
      </c>
      <c r="L34" s="11">
        <f>+G34-H34-I34-J34-K34</f>
        <v>64033.120000000003</v>
      </c>
      <c r="N34" s="29"/>
    </row>
    <row r="35" spans="1:14" ht="23.25" customHeight="1">
      <c r="A35" s="7"/>
      <c r="B35" s="32" t="s">
        <v>91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2790.06</v>
      </c>
      <c r="L36" s="11">
        <f>+G36-H36-I36-J36-K36</f>
        <v>79623.44</v>
      </c>
    </row>
    <row r="37" spans="1:14" ht="23.25" customHeight="1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2514.35</v>
      </c>
      <c r="L37" s="11">
        <f>+G37-H37-I37-J37-K37</f>
        <v>34679</v>
      </c>
    </row>
    <row r="38" spans="1:14" ht="23.25" customHeight="1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>
      <c r="A39" s="7"/>
      <c r="B39" s="32" t="s">
        <v>92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6540.01</v>
      </c>
      <c r="L40" s="11">
        <f t="shared" ref="L40:L49" si="6">+G40-H40-I40-J40-K40</f>
        <v>82501.37000000001</v>
      </c>
    </row>
    <row r="41" spans="1:14" ht="23.25" customHeight="1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3843.64</v>
      </c>
      <c r="L41" s="11">
        <f t="shared" si="6"/>
        <v>52887.28</v>
      </c>
    </row>
    <row r="42" spans="1:14" ht="23.25" customHeight="1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3325.9</v>
      </c>
      <c r="L42" s="11">
        <f t="shared" si="6"/>
        <v>41465.219999999994</v>
      </c>
    </row>
    <row r="43" spans="1:14" ht="23.25" customHeight="1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1251.8900000000001</v>
      </c>
      <c r="L43" s="11">
        <f t="shared" si="6"/>
        <v>34341.930000000008</v>
      </c>
    </row>
    <row r="44" spans="1:14" ht="23.25" customHeight="1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1676.69</v>
      </c>
      <c r="L44" s="11">
        <f t="shared" si="6"/>
        <v>22786.71</v>
      </c>
    </row>
    <row r="45" spans="1:14" ht="23.25" customHeight="1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656</v>
      </c>
      <c r="L46" s="11">
        <f t="shared" si="6"/>
        <v>23901.49</v>
      </c>
    </row>
    <row r="47" spans="1:14" ht="23.25" customHeight="1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1118.1199999999999</v>
      </c>
      <c r="L47" s="11">
        <f t="shared" si="6"/>
        <v>19581.68</v>
      </c>
    </row>
    <row r="48" spans="1:14" ht="23.25" customHeight="1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2265.2600000000002</v>
      </c>
      <c r="L48" s="11">
        <f t="shared" si="6"/>
        <v>18434.54</v>
      </c>
    </row>
    <row r="49" spans="1:12" ht="23.25" customHeight="1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2986.53</v>
      </c>
      <c r="L49" s="11">
        <f t="shared" si="6"/>
        <v>17713.27</v>
      </c>
    </row>
    <row r="50" spans="1:12" ht="23.25" customHeight="1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1015.15</v>
      </c>
      <c r="L50" s="11">
        <f t="shared" ref="L50" si="9">+G50-H50-I50-J50-K50</f>
        <v>31916.35</v>
      </c>
    </row>
    <row r="51" spans="1:12" ht="23.25" customHeight="1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4039.38</v>
      </c>
      <c r="L51" s="11">
        <f>+G51-H51-I51-J51-K51</f>
        <v>33411.29</v>
      </c>
    </row>
    <row r="52" spans="1:12" ht="23.25" customHeight="1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3840.43</v>
      </c>
      <c r="L52" s="11">
        <f>+G52-H52-I52-J52-K52</f>
        <v>52890.49</v>
      </c>
    </row>
    <row r="53" spans="1:12" ht="23.25" customHeight="1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1591.85</v>
      </c>
      <c r="L55" s="11">
        <f>+G55-H55-I55-J55-K55</f>
        <v>26635.15</v>
      </c>
    </row>
    <row r="56" spans="1:12" ht="23.25" customHeight="1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4742.54</v>
      </c>
      <c r="L56" s="11">
        <f t="shared" ref="L56:L57" si="12">+G56-H56-I56-J56-K56</f>
        <v>20661.759999999998</v>
      </c>
    </row>
    <row r="57" spans="1:12" ht="23.25" customHeight="1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3749.94</v>
      </c>
      <c r="L57" s="11">
        <f t="shared" si="12"/>
        <v>21654.36</v>
      </c>
    </row>
    <row r="58" spans="1:12" ht="23.25" customHeight="1">
      <c r="A58" s="7"/>
      <c r="B58" s="32" t="s">
        <v>100</v>
      </c>
      <c r="C58" s="32"/>
      <c r="D58" s="32"/>
      <c r="E58" s="32"/>
      <c r="F58" s="32"/>
      <c r="G58" s="30"/>
      <c r="H58" s="11"/>
      <c r="I58" s="11"/>
      <c r="J58" s="11"/>
      <c r="K58" s="11"/>
      <c r="L58" s="11"/>
    </row>
    <row r="59" spans="1:12" ht="23.25" customHeight="1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6736.33</v>
      </c>
      <c r="L60" s="11">
        <f>+G60-H60-I60-J60-K60</f>
        <v>49994.59</v>
      </c>
    </row>
    <row r="61" spans="1:12" ht="39.75" customHeight="1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443.6</v>
      </c>
      <c r="L61" s="11">
        <f t="shared" ref="L61" si="15">+G61-H61-I61-J61-K61</f>
        <v>63814.520000000004</v>
      </c>
    </row>
    <row r="62" spans="1:12" ht="35.25" customHeight="1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231.2</v>
      </c>
      <c r="L62" s="11">
        <f t="shared" ref="L62" si="16">+G62-H62-I62-J62-K62</f>
        <v>64026.920000000006</v>
      </c>
    </row>
    <row r="63" spans="1:12" ht="35.25" customHeight="1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1299.4000000000001</v>
      </c>
      <c r="L63" s="11">
        <f t="shared" ref="L63" si="17">+G63-H63-I63-J63-K63</f>
        <v>62958.720000000001</v>
      </c>
    </row>
    <row r="64" spans="1:12" ht="27" customHeight="1">
      <c r="A64" s="7"/>
      <c r="B64" s="32" t="s">
        <v>93</v>
      </c>
      <c r="C64" s="32"/>
      <c r="D64" s="32"/>
      <c r="E64" s="32"/>
      <c r="F64" s="32"/>
      <c r="G64" s="31"/>
      <c r="H64" s="25"/>
      <c r="I64" s="25"/>
      <c r="J64" s="25"/>
      <c r="K64" s="25"/>
      <c r="L64" s="25"/>
    </row>
    <row r="65" spans="1:12" ht="27" customHeight="1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1614.95</v>
      </c>
      <c r="L65" s="11">
        <f>+G65-H65-I65-J65-K65</f>
        <v>62643.170000000006</v>
      </c>
    </row>
    <row r="66" spans="1:12" ht="35.25" customHeight="1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1297.1099999999999</v>
      </c>
      <c r="L66" s="11">
        <f>+G66-H66-I66-J66-K66</f>
        <v>62961.01</v>
      </c>
    </row>
    <row r="67" spans="1:12" ht="35.25" customHeight="1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3111.86</v>
      </c>
      <c r="L67" s="11">
        <f>+G67-H67-I67-J67-K67</f>
        <v>57382.66</v>
      </c>
    </row>
    <row r="68" spans="1:12" ht="22.5" customHeight="1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3710.75</v>
      </c>
      <c r="L68" s="11">
        <f t="shared" ref="L68:L70" si="21">+G68-H68-I68-J68-K68</f>
        <v>29220.75</v>
      </c>
    </row>
    <row r="69" spans="1:12" ht="22.5" customHeight="1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41000</v>
      </c>
      <c r="H69" s="11">
        <f t="shared" si="19"/>
        <v>1176.7</v>
      </c>
      <c r="I69" s="11">
        <f t="shared" si="20"/>
        <v>1246.4000000000001</v>
      </c>
      <c r="J69" s="11">
        <v>583.79</v>
      </c>
      <c r="K69" s="11">
        <v>968.6</v>
      </c>
      <c r="L69" s="11">
        <f t="shared" si="21"/>
        <v>37024.51</v>
      </c>
    </row>
    <row r="70" spans="1:12" ht="22.5" customHeight="1">
      <c r="A70" s="7">
        <v>52</v>
      </c>
      <c r="B70" s="9" t="s">
        <v>117</v>
      </c>
      <c r="C70" s="8" t="s">
        <v>75</v>
      </c>
      <c r="D70" s="9" t="s">
        <v>48</v>
      </c>
      <c r="E70" s="9" t="s">
        <v>132</v>
      </c>
      <c r="F70" s="12" t="s">
        <v>76</v>
      </c>
      <c r="G70" s="11">
        <v>70000</v>
      </c>
      <c r="H70" s="11">
        <f t="shared" si="19"/>
        <v>2009</v>
      </c>
      <c r="I70" s="11">
        <f t="shared" si="20"/>
        <v>2128</v>
      </c>
      <c r="J70" s="11">
        <v>5025.38</v>
      </c>
      <c r="K70" s="11">
        <v>1740.46</v>
      </c>
      <c r="L70" s="11">
        <f t="shared" si="21"/>
        <v>59097.16</v>
      </c>
    </row>
    <row r="71" spans="1:12">
      <c r="A71" s="7"/>
      <c r="B71" s="38" t="s">
        <v>40</v>
      </c>
      <c r="C71" s="39"/>
      <c r="D71" s="39"/>
      <c r="E71" s="39"/>
      <c r="F71" s="40"/>
      <c r="G71" s="17">
        <f t="shared" ref="G71:L71" si="22">SUM(G12:G70)</f>
        <v>3421600</v>
      </c>
      <c r="H71" s="17">
        <f t="shared" si="22"/>
        <v>98199.919999999969</v>
      </c>
      <c r="I71" s="17">
        <f t="shared" si="22"/>
        <v>101691.8</v>
      </c>
      <c r="J71" s="17">
        <f t="shared" si="22"/>
        <v>302232.0799999999</v>
      </c>
      <c r="K71" s="17">
        <f t="shared" si="22"/>
        <v>169075.16999999995</v>
      </c>
      <c r="L71" s="17">
        <f t="shared" si="22"/>
        <v>2750401.03</v>
      </c>
    </row>
    <row r="72" spans="1:12" ht="16.5">
      <c r="A72" s="2"/>
      <c r="B72" s="2"/>
      <c r="C72" s="2"/>
      <c r="D72" s="2"/>
      <c r="E72" s="2"/>
      <c r="F72" s="2"/>
      <c r="G72" s="2"/>
    </row>
    <row r="73" spans="1:12" ht="16.5">
      <c r="A73" s="2"/>
      <c r="B73" s="3"/>
      <c r="C73" s="3"/>
      <c r="D73" s="3"/>
      <c r="E73" s="4"/>
      <c r="F73" s="4"/>
      <c r="G73" s="4"/>
    </row>
    <row r="74" spans="1:12" ht="16.5">
      <c r="A74" s="36"/>
      <c r="B74" s="36"/>
      <c r="C74" s="36"/>
      <c r="D74" s="36"/>
      <c r="E74" s="36"/>
      <c r="F74" s="36"/>
      <c r="G74" s="36"/>
    </row>
    <row r="75" spans="1:12" ht="16.5">
      <c r="A75" s="36"/>
      <c r="B75" s="36"/>
      <c r="C75" s="36"/>
      <c r="D75" s="36"/>
      <c r="E75" s="36"/>
      <c r="F75" s="36"/>
      <c r="G75" s="36"/>
    </row>
    <row r="76" spans="1:12" ht="16.5">
      <c r="A76" s="36"/>
      <c r="B76" s="36"/>
      <c r="C76" s="36"/>
      <c r="D76" s="36"/>
      <c r="E76" s="36"/>
      <c r="F76" s="36"/>
      <c r="G76" s="36"/>
    </row>
    <row r="77" spans="1:12" ht="16.5">
      <c r="A77" s="5"/>
      <c r="B77" s="5"/>
      <c r="C77" s="5"/>
      <c r="D77" s="6"/>
      <c r="E77" s="6"/>
      <c r="F77" s="5"/>
      <c r="G77" s="5"/>
    </row>
    <row r="78" spans="1:12" ht="18">
      <c r="A78" s="37"/>
      <c r="B78" s="37"/>
      <c r="C78" s="37"/>
      <c r="D78" s="37"/>
      <c r="E78" s="37"/>
      <c r="F78" s="37"/>
      <c r="G78" s="37"/>
    </row>
    <row r="79" spans="1:12" ht="16.5">
      <c r="A79" s="5"/>
      <c r="B79" s="5"/>
      <c r="C79" s="5"/>
      <c r="D79" s="5"/>
      <c r="E79" s="42" t="s">
        <v>82</v>
      </c>
      <c r="F79" s="42"/>
      <c r="G79" s="5"/>
    </row>
    <row r="80" spans="1:12" ht="16.5">
      <c r="A80" s="35" t="s">
        <v>105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</sheetData>
  <mergeCells count="19">
    <mergeCell ref="B35:F35"/>
    <mergeCell ref="B39:F39"/>
    <mergeCell ref="B58:F58"/>
    <mergeCell ref="B64:F64"/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2023-01-12T14:11:50Z</cp:lastPrinted>
  <dcterms:created xsi:type="dcterms:W3CDTF">2020-11-04T14:51:05Z</dcterms:created>
  <dcterms:modified xsi:type="dcterms:W3CDTF">2025-01-17T15:38:13Z</dcterms:modified>
</cp:coreProperties>
</file>