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JULIO\"/>
    </mc:Choice>
  </mc:AlternateContent>
  <xr:revisionPtr revIDLastSave="0" documentId="8_{423DBCA5-5165-4699-AF1D-6FC96F9643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<sst xmlns="http://schemas.openxmlformats.org/spreadsheetml/2006/main" count="116" uniqueCount="115">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</sst>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topLeftCell="A3" zoomScale="82" zoomScaleNormal="82" zoomScaleSheetLayoutView="57" workbookViewId="0">
      <selection activeCell="P76" sqref="P76"/>
    </sheetView>
  </sheetViews>
  <sheetFormatPr baseColWidth="10" defaultColWidth="9.1796875" defaultRowHeight="14.5"/>
  <cols>
    <col min="1" max="1" width="57.1796875" customWidth="1"/>
    <col min="2" max="2" width="21.7265625" customWidth="1"/>
    <col min="3" max="3" width="14.81640625" customWidth="1"/>
    <col min="4" max="4" width="20.81640625" customWidth="1"/>
    <col min="5" max="5" width="20.26953125" customWidth="1"/>
    <col min="6" max="6" width="18.453125" customWidth="1"/>
    <col min="7" max="7" width="19.7265625" customWidth="1"/>
    <col min="8" max="9" width="19" customWidth="1"/>
    <col min="10" max="11" width="18.453125" customWidth="1"/>
    <col min="12" max="13" width="19" customWidth="1"/>
    <col min="14" max="14" width="18.7265625" customWidth="1"/>
    <col min="15" max="15" width="20.81640625" customWidth="1"/>
    <col min="16" max="16" width="23.26953125" customWidth="1"/>
  </cols>
  <sheetData>
    <row r="3" spans="1:16" ht="28.5">
      <c r="A3" s="34" t="s">
        <v>104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5">
      <c r="A4" s="35" t="s">
        <v>103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5">
      <c r="A5" s="36" t="s">
        <v>114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5">
      <c r="A6" s="37" t="s">
        <v>102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>
      <c r="A9" s="39" t="s">
        <v>97</v>
      </c>
      <c r="B9" s="40" t="s">
        <v>105</v>
      </c>
      <c r="C9" s="40" t="s">
        <v>36</v>
      </c>
      <c r="D9" s="42" t="s">
        <v>106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>
      <c r="A10" s="39"/>
      <c r="B10" s="41"/>
      <c r="C10" s="41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7733725.9699999997</v>
      </c>
      <c r="H12" s="8">
        <f t="shared" si="0"/>
        <v>5268275.47</v>
      </c>
      <c r="I12" s="8">
        <f t="shared" ref="I12:M12" si="1">+I13+I14+I15+I16+I17</f>
        <v>4673108.5</v>
      </c>
      <c r="J12" s="8">
        <f t="shared" si="1"/>
        <v>5134992.63</v>
      </c>
      <c r="K12" s="8">
        <f t="shared" si="1"/>
        <v>5563293.1699999999</v>
      </c>
      <c r="L12" s="8">
        <f t="shared" si="1"/>
        <v>0</v>
      </c>
      <c r="M12" s="8">
        <f t="shared" si="1"/>
        <v>0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41850798.410000004</v>
      </c>
    </row>
    <row r="13" spans="1:16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>
        <v>3681729</v>
      </c>
      <c r="H13" s="19">
        <v>3519341.31</v>
      </c>
      <c r="I13" s="19">
        <v>3884553.71</v>
      </c>
      <c r="J13" s="19">
        <v>4212866.66</v>
      </c>
      <c r="K13" s="19">
        <v>4676585.9000000004</v>
      </c>
      <c r="L13" s="19"/>
      <c r="M13" s="19"/>
      <c r="N13" s="19"/>
      <c r="O13" s="19"/>
      <c r="P13" s="8">
        <f t="shared" ref="P13:P76" si="2">+D13+E13+F13+G13+H13+I13+J13+K13+L13+M13+N13+O13</f>
        <v>31170136.32</v>
      </c>
    </row>
    <row r="14" spans="1:16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>
        <v>3500415.68</v>
      </c>
      <c r="H14" s="19">
        <v>1217833.3400000001</v>
      </c>
      <c r="I14" s="19">
        <v>212000</v>
      </c>
      <c r="J14" s="19">
        <v>300333.33</v>
      </c>
      <c r="K14" s="19">
        <v>212000</v>
      </c>
      <c r="L14" s="19"/>
      <c r="M14" s="19"/>
      <c r="N14" s="19"/>
      <c r="O14" s="19"/>
      <c r="P14" s="8">
        <f t="shared" si="2"/>
        <v>6078582.3500000006</v>
      </c>
    </row>
    <row r="15" spans="1:16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>
        <v>9112.81</v>
      </c>
      <c r="I15" s="19">
        <v>0</v>
      </c>
      <c r="J15" s="19"/>
      <c r="K15" s="19">
        <v>3235</v>
      </c>
      <c r="L15" s="19"/>
      <c r="M15" s="19">
        <v>0</v>
      </c>
      <c r="N15" s="19">
        <v>0</v>
      </c>
      <c r="O15" s="19"/>
      <c r="P15" s="8">
        <f t="shared" si="2"/>
        <v>50850.209999999992</v>
      </c>
    </row>
    <row r="16" spans="1:16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>
        <v>551581.29</v>
      </c>
      <c r="H17" s="19">
        <v>521988.01</v>
      </c>
      <c r="I17" s="19">
        <v>576554.79</v>
      </c>
      <c r="J17" s="19">
        <v>621792.64</v>
      </c>
      <c r="K17" s="19">
        <v>671472.27</v>
      </c>
      <c r="L17" s="19"/>
      <c r="M17" s="19"/>
      <c r="N17" s="19"/>
      <c r="O17" s="19"/>
      <c r="P17" s="8">
        <f t="shared" si="2"/>
        <v>4551229.53</v>
      </c>
    </row>
    <row r="18" spans="1:16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2270718.4800000004</v>
      </c>
      <c r="H18" s="10">
        <f t="shared" si="4"/>
        <v>2250374.87</v>
      </c>
      <c r="I18" s="10">
        <f t="shared" ref="I18:M18" si="5">+SUM(I19:I27)</f>
        <v>2907000.54</v>
      </c>
      <c r="J18" s="10">
        <f t="shared" si="5"/>
        <v>1661193.92</v>
      </c>
      <c r="K18" s="10">
        <f t="shared" si="5"/>
        <v>3131570.4899999998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18697565.080000002</v>
      </c>
    </row>
    <row r="19" spans="1:16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>
        <v>405652.72</v>
      </c>
      <c r="H19" s="19">
        <v>512184.24</v>
      </c>
      <c r="I19" s="19">
        <v>431029.32</v>
      </c>
      <c r="J19" s="19">
        <v>234231.03</v>
      </c>
      <c r="K19" s="19">
        <v>485779.19</v>
      </c>
      <c r="L19" s="19"/>
      <c r="M19" s="19"/>
      <c r="N19" s="19"/>
      <c r="O19" s="19"/>
      <c r="P19" s="8">
        <f t="shared" si="2"/>
        <v>2968083.7299999995</v>
      </c>
    </row>
    <row r="20" spans="1:16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360758.16</v>
      </c>
      <c r="H20" s="19">
        <v>0</v>
      </c>
      <c r="I20" s="19"/>
      <c r="J20" s="19">
        <v>218064</v>
      </c>
      <c r="K20" s="19">
        <v>0</v>
      </c>
      <c r="L20" s="19">
        <v>0</v>
      </c>
      <c r="M20" s="19">
        <v>0</v>
      </c>
      <c r="N20" s="19"/>
      <c r="O20" s="19"/>
      <c r="P20" s="8">
        <v>0</v>
      </c>
    </row>
    <row r="21" spans="1:16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>
        <v>20476.64</v>
      </c>
      <c r="H21" s="19">
        <v>15900</v>
      </c>
      <c r="I21" s="19">
        <v>0</v>
      </c>
      <c r="J21" s="19">
        <v>4250</v>
      </c>
      <c r="K21" s="19">
        <v>131750</v>
      </c>
      <c r="L21" s="19">
        <v>0</v>
      </c>
      <c r="M21" s="19"/>
      <c r="N21" s="19">
        <v>0</v>
      </c>
      <c r="O21" s="19"/>
      <c r="P21" s="8">
        <f t="shared" si="2"/>
        <v>265256.38</v>
      </c>
    </row>
    <row r="22" spans="1:16" ht="18" customHeight="1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/>
      <c r="N22" s="19"/>
      <c r="O22" s="19"/>
      <c r="P22" s="8">
        <f t="shared" si="2"/>
        <v>46950</v>
      </c>
    </row>
    <row r="23" spans="1:16" s="29" customFormat="1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>
        <v>693205.73</v>
      </c>
      <c r="H23" s="28">
        <v>628373.43999999994</v>
      </c>
      <c r="I23" s="28">
        <v>1042388.57</v>
      </c>
      <c r="J23" s="28">
        <v>557870.62</v>
      </c>
      <c r="K23" s="28">
        <v>607164.5</v>
      </c>
      <c r="L23" s="28"/>
      <c r="M23" s="28"/>
      <c r="N23" s="28"/>
      <c r="O23" s="28"/>
      <c r="P23" s="8">
        <f t="shared" si="2"/>
        <v>5553876.4900000002</v>
      </c>
    </row>
    <row r="24" spans="1:16" s="29" customFormat="1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>
        <v>295506.34999999998</v>
      </c>
      <c r="H24" s="28">
        <v>328817.23</v>
      </c>
      <c r="I24" s="28">
        <v>322818.69</v>
      </c>
      <c r="J24" s="28">
        <v>329173.43</v>
      </c>
      <c r="K24" s="28">
        <v>330322.43</v>
      </c>
      <c r="L24" s="28"/>
      <c r="M24" s="28"/>
      <c r="N24" s="28"/>
      <c r="O24" s="28"/>
      <c r="P24" s="8">
        <f t="shared" si="2"/>
        <v>2823545.1500000004</v>
      </c>
    </row>
    <row r="25" spans="1:16" s="29" customFormat="1" ht="29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>
        <v>187733.58</v>
      </c>
      <c r="H25" s="28">
        <v>72582.58</v>
      </c>
      <c r="I25" s="28">
        <v>44753.33</v>
      </c>
      <c r="J25" s="28">
        <v>84932.95</v>
      </c>
      <c r="K25" s="28">
        <v>70557.119999999995</v>
      </c>
      <c r="L25" s="28"/>
      <c r="M25" s="28"/>
      <c r="N25" s="28"/>
      <c r="O25" s="28"/>
      <c r="P25" s="8">
        <f t="shared" si="2"/>
        <v>760689.89999999991</v>
      </c>
    </row>
    <row r="26" spans="1:16" s="29" customFormat="1" ht="29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>
        <v>45207.1</v>
      </c>
      <c r="H26" s="28">
        <v>462244.28</v>
      </c>
      <c r="I26" s="28">
        <v>658891.89</v>
      </c>
      <c r="J26" s="28">
        <v>142401.89000000001</v>
      </c>
      <c r="K26" s="28">
        <v>821063.89</v>
      </c>
      <c r="L26" s="28"/>
      <c r="M26" s="28"/>
      <c r="N26" s="28"/>
      <c r="O26" s="28"/>
      <c r="P26" s="8">
        <f t="shared" si="2"/>
        <v>2933808.68</v>
      </c>
    </row>
    <row r="27" spans="1:16" s="29" customFormat="1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>
        <v>262178.2</v>
      </c>
      <c r="H27" s="28">
        <v>230273.1</v>
      </c>
      <c r="I27" s="28">
        <v>407118.74</v>
      </c>
      <c r="J27" s="28">
        <v>90270</v>
      </c>
      <c r="K27" s="28">
        <v>684933.36</v>
      </c>
      <c r="L27" s="28"/>
      <c r="M27" s="28"/>
      <c r="N27" s="28"/>
      <c r="O27" s="28"/>
      <c r="P27" s="8">
        <f t="shared" si="2"/>
        <v>2651482.59</v>
      </c>
    </row>
    <row r="28" spans="1:16" s="29" customFormat="1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463714.88</v>
      </c>
      <c r="H28" s="32">
        <f t="shared" si="6"/>
        <v>351673.3</v>
      </c>
      <c r="I28" s="32">
        <f t="shared" si="6"/>
        <v>669299.42000000004</v>
      </c>
      <c r="J28" s="32">
        <f t="shared" si="6"/>
        <v>411773.72</v>
      </c>
      <c r="K28" s="32">
        <f t="shared" si="6"/>
        <v>876457.5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3561954.6400000006</v>
      </c>
    </row>
    <row r="29" spans="1:16" s="29" customFormat="1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22596.66</v>
      </c>
      <c r="H29" s="28">
        <v>12685</v>
      </c>
      <c r="I29" s="28">
        <v>29712.799999999999</v>
      </c>
      <c r="J29" s="28"/>
      <c r="K29" s="28">
        <v>95571.5</v>
      </c>
      <c r="L29" s="28"/>
      <c r="M29" s="28"/>
      <c r="N29" s="28"/>
      <c r="O29" s="28"/>
      <c r="P29" s="8">
        <f t="shared" si="2"/>
        <v>203893.96000000002</v>
      </c>
    </row>
    <row r="30" spans="1:16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>
        <v>52590.44</v>
      </c>
      <c r="J30" s="19"/>
      <c r="K30" s="19">
        <v>0</v>
      </c>
      <c r="L30" s="19"/>
      <c r="M30" s="19"/>
      <c r="N30" s="19"/>
      <c r="O30" s="19">
        <v>0</v>
      </c>
      <c r="P30" s="8">
        <f t="shared" si="2"/>
        <v>52590.44</v>
      </c>
    </row>
    <row r="31" spans="1:16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136917.76000000001</v>
      </c>
      <c r="H31" s="19">
        <v>43515</v>
      </c>
      <c r="I31" s="19">
        <v>25370</v>
      </c>
      <c r="J31" s="19">
        <v>228448.92</v>
      </c>
      <c r="K31" s="19">
        <v>32520.799999999999</v>
      </c>
      <c r="L31" s="19"/>
      <c r="M31" s="19"/>
      <c r="N31" s="19"/>
      <c r="O31" s="19">
        <v>0</v>
      </c>
      <c r="P31" s="8">
        <f t="shared" si="2"/>
        <v>558368.4800000001</v>
      </c>
    </row>
    <row r="32" spans="1:16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>
        <v>2950</v>
      </c>
      <c r="I33" s="19"/>
      <c r="J33" s="19"/>
      <c r="K33" s="19"/>
      <c r="L33" s="19"/>
      <c r="M33" s="19"/>
      <c r="N33" s="19"/>
      <c r="O33" s="19"/>
      <c r="P33" s="8">
        <f t="shared" si="2"/>
        <v>44958</v>
      </c>
    </row>
    <row r="34" spans="1:16" ht="29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>
        <v>83455.5</v>
      </c>
      <c r="H34" s="19">
        <v>885</v>
      </c>
      <c r="I34" s="19">
        <v>1549.34</v>
      </c>
      <c r="J34" s="19"/>
      <c r="K34" s="19"/>
      <c r="L34" s="19"/>
      <c r="M34" s="19"/>
      <c r="N34" s="19"/>
      <c r="O34" s="19">
        <v>0</v>
      </c>
      <c r="P34" s="8">
        <f t="shared" si="2"/>
        <v>85889.84</v>
      </c>
    </row>
    <row r="35" spans="1:16" ht="29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>
        <v>9937.9599999999991</v>
      </c>
      <c r="H35" s="19"/>
      <c r="I35" s="19">
        <v>350000</v>
      </c>
      <c r="J35" s="19">
        <v>9204</v>
      </c>
      <c r="K35" s="19"/>
      <c r="L35" s="19">
        <v>0</v>
      </c>
      <c r="M35" s="19"/>
      <c r="N35" s="19"/>
      <c r="O35" s="19"/>
      <c r="P35" s="8">
        <f t="shared" si="2"/>
        <v>729141.96</v>
      </c>
    </row>
    <row r="36" spans="1:16" ht="29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>
        <v>210807</v>
      </c>
      <c r="H37" s="19">
        <v>291638.3</v>
      </c>
      <c r="I37" s="19">
        <v>210076.84</v>
      </c>
      <c r="J37" s="19">
        <v>174120.8</v>
      </c>
      <c r="K37" s="19">
        <v>748365.2</v>
      </c>
      <c r="L37" s="19"/>
      <c r="M37" s="19"/>
      <c r="N37" s="19"/>
      <c r="O37" s="19"/>
      <c r="P37" s="8">
        <f t="shared" si="2"/>
        <v>1887111.96</v>
      </c>
    </row>
    <row r="38" spans="1:16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29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29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29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29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29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29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29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29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29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29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346121.52999999997</v>
      </c>
      <c r="H54" s="10">
        <f t="shared" si="7"/>
        <v>559974.55000000005</v>
      </c>
      <c r="I54" s="10">
        <f t="shared" si="7"/>
        <v>355483.77</v>
      </c>
      <c r="J54" s="10">
        <f t="shared" si="7"/>
        <v>563211.49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1824791.34</v>
      </c>
    </row>
    <row r="55" spans="1:16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>
        <v>324574.73</v>
      </c>
      <c r="H55" s="19">
        <v>463196.38</v>
      </c>
      <c r="I55" s="19"/>
      <c r="J55" s="19">
        <v>563211.49</v>
      </c>
      <c r="K55" s="19">
        <v>0</v>
      </c>
      <c r="L55" s="19"/>
      <c r="M55" s="19">
        <v>0</v>
      </c>
      <c r="N55" s="19"/>
      <c r="O55" s="19">
        <v>0</v>
      </c>
      <c r="P55" s="8">
        <f t="shared" si="2"/>
        <v>1350982.6</v>
      </c>
    </row>
    <row r="56" spans="1:16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>
        <v>26779.39</v>
      </c>
      <c r="I56" s="19">
        <v>355483.77</v>
      </c>
      <c r="J56" s="19"/>
      <c r="K56" s="19">
        <v>0</v>
      </c>
      <c r="L56" s="19"/>
      <c r="M56" s="19"/>
      <c r="N56" s="19"/>
      <c r="O56" s="19"/>
      <c r="P56" s="8">
        <f t="shared" si="2"/>
        <v>382263.16000000003</v>
      </c>
    </row>
    <row r="57" spans="1:16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29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>
        <v>21546.799999999999</v>
      </c>
      <c r="H59" s="19">
        <v>69998.78</v>
      </c>
      <c r="I59" s="19"/>
      <c r="J59" s="19">
        <v>0</v>
      </c>
      <c r="K59" s="19"/>
      <c r="L59" s="19"/>
      <c r="M59" s="19"/>
      <c r="N59" s="19"/>
      <c r="O59" s="19"/>
      <c r="P59" s="8">
        <f t="shared" si="2"/>
        <v>91545.58</v>
      </c>
    </row>
    <row r="60" spans="1:16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29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29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29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29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29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10814280.859999999</v>
      </c>
      <c r="H76" s="11">
        <f t="shared" si="10"/>
        <v>8430298.1899999995</v>
      </c>
      <c r="I76" s="11">
        <f t="shared" si="10"/>
        <v>8604892.2300000004</v>
      </c>
      <c r="J76" s="11">
        <f t="shared" si="10"/>
        <v>7771171.7599999998</v>
      </c>
      <c r="K76" s="11">
        <f t="shared" si="10"/>
        <v>9571321.1600000001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65935109.469999999</v>
      </c>
    </row>
    <row r="77" spans="1:16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10814280.859999999</v>
      </c>
      <c r="H88" s="18">
        <f t="shared" si="16"/>
        <v>8430298.1899999995</v>
      </c>
      <c r="I88" s="18">
        <f t="shared" si="16"/>
        <v>8604892.2300000004</v>
      </c>
      <c r="J88" s="18">
        <f>+J86+J76</f>
        <v>7771171.7599999998</v>
      </c>
      <c r="K88" s="18">
        <f t="shared" si="16"/>
        <v>9571321.1600000001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65935109.469999999</v>
      </c>
    </row>
    <row r="89" spans="1:16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>
      <c r="C90" t="s">
        <v>113</v>
      </c>
      <c r="D90" s="26"/>
      <c r="E90" s="13"/>
      <c r="F90" s="13"/>
      <c r="G90" s="13"/>
      <c r="K90" s="13"/>
      <c r="O90" s="26"/>
    </row>
    <row r="91" spans="1:16">
      <c r="M91" s="26"/>
      <c r="O91" s="13"/>
      <c r="P91" s="33"/>
    </row>
    <row r="92" spans="1:16">
      <c r="I92" t="s">
        <v>113</v>
      </c>
    </row>
    <row r="94" spans="1:16">
      <c r="B94" s="22" t="s">
        <v>111</v>
      </c>
      <c r="M94" s="47" t="s">
        <v>93</v>
      </c>
      <c r="N94" s="47"/>
    </row>
    <row r="95" spans="1:16">
      <c r="B95" s="21" t="s">
        <v>90</v>
      </c>
      <c r="M95" s="48" t="s">
        <v>92</v>
      </c>
      <c r="N95" s="48"/>
    </row>
    <row r="96" spans="1:16">
      <c r="B96" s="20" t="s">
        <v>91</v>
      </c>
      <c r="M96" s="45" t="s">
        <v>89</v>
      </c>
      <c r="N96" s="45"/>
    </row>
    <row r="100" spans="1:9">
      <c r="G100" s="45" t="s">
        <v>95</v>
      </c>
      <c r="H100" s="45"/>
      <c r="I100" s="45"/>
    </row>
    <row r="101" spans="1:9">
      <c r="G101" s="46" t="s">
        <v>96</v>
      </c>
      <c r="H101" s="46"/>
      <c r="I101" s="46"/>
    </row>
    <row r="102" spans="1:9">
      <c r="G102" s="45" t="s">
        <v>94</v>
      </c>
      <c r="H102" s="45"/>
      <c r="I102" s="45"/>
    </row>
    <row r="104" spans="1:9">
      <c r="A104" s="23" t="s">
        <v>107</v>
      </c>
    </row>
    <row r="105" spans="1:9">
      <c r="A105" s="24" t="s">
        <v>108</v>
      </c>
    </row>
    <row r="106" spans="1:9">
      <c r="A106" s="25" t="s">
        <v>109</v>
      </c>
    </row>
    <row r="107" spans="1:9">
      <c r="A107" t="s">
        <v>110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2024-08-09T15:12:58Z</cp:lastPrinted>
  <dcterms:created xsi:type="dcterms:W3CDTF">2018-04-17T18:57:16Z</dcterms:created>
  <dcterms:modified xsi:type="dcterms:W3CDTF">2024-09-22T17:43:24Z</dcterms:modified>
</cp:coreProperties>
</file>