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AE71B1DE-0C79-48EA-A258-BEB1BD8E83A2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5" l="1"/>
  <c r="H37" i="5"/>
  <c r="G25" i="5"/>
  <c r="G24" i="5"/>
  <c r="G22" i="5"/>
  <c r="G23" i="5"/>
  <c r="G17" i="5"/>
  <c r="H33" i="5" l="1"/>
  <c r="H28" i="5"/>
  <c r="G21" i="5"/>
  <c r="H35" i="5"/>
  <c r="H34" i="5"/>
  <c r="H32" i="5"/>
  <c r="H26" i="5"/>
  <c r="H27" i="5" l="1"/>
  <c r="H29" i="5"/>
  <c r="H30" i="5"/>
  <c r="H31" i="5"/>
  <c r="G15" i="5"/>
  <c r="G16" i="5"/>
  <c r="G18" i="5"/>
  <c r="G19" i="5"/>
  <c r="G20" i="5"/>
  <c r="G14" i="5"/>
  <c r="G13" i="5"/>
  <c r="E40" i="5"/>
  <c r="G40" i="5" l="1"/>
  <c r="H40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<sst xmlns="http://schemas.openxmlformats.org/spreadsheetml/2006/main" count="413" uniqueCount="199">
  <si>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</si>
  <si>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</si>
  <si>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</si>
  <si>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</si>
  <si>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</si>
  <si>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</si>
  <si>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</si>
  <si>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</si>
  <si>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</si>
  <si>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</si>
  <si>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</si>
  <si>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</si>
  <si>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</si>
  <si>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</si>
  <si>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</si>
  <si>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</si>
  <si>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</si>
  <si>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</si>
  <si>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</si>
  <si>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</si>
  <si>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</si>
  <si>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</si>
  <si>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</si>
  <si>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</si>
  <si>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</si>
  <si>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</si>
  <si>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</si>
  <si>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</si>
  <si>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</si>
  <si>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</si>
  <si>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</si>
  <si>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</si>
  <si>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</si>
  <si>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</si>
  <si>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</si>
  <si>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</si>
  <si>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</si>
  <si>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</si>
  <si>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</si>
  <si>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</si>
  <si>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</si>
  <si>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</si>
  <si>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</si>
  <si>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</si>
  <si>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</si>
  <si>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</si>
  <si>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</si>
  <si>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</si>
  <si>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</si>
  <si>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</si>
  <si>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</si>
  <si>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</si>
  <si>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</si>
  <si>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</si>
  <si>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</si>
  <si>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</si>
  <si>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</si>
  <si>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</si>
  <si>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</si>
  <si>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</si>
  <si>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</si>
  <si>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</si>
  <si>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</si>
  <si>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</si>
  <si>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</si>
  <si>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</si>
  <si>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</si>
  <si>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</si>
  <si>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</si>
  <si>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</si>
  <si>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</si>
  <si>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</si>
  <si>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</si>
  <si>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</si>
  <si>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</si>
  <si>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</si>
  <si>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</si>
  <si>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</si>
  <si>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</si>
  <si>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</si>
  <si>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</si>
  <si>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</si>
  <si>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</si>
  <si>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</si>
  <si>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</si>
  <si>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</si>
  <si>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</si>
  <si>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</si>
  <si>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</si>
  <si>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</si>
  <si>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</si>
  <si>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</si>
  <si>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</si>
  <si>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</si>
  <si>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</si>
  <si>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</si>
  <si>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</si>
  <si>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</si>
  <si>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</si>
  <si>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</si>
  <si>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</si>
  <si>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</si>
  <si>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</si>
  <si>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</si>
  <si>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</si>
  <si>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</si>
  <si>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</si>
  <si>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</si>
  <si>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</si>
  <si>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</si>
  <si>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</si>
  <si>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</si>
  <si>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</si>
  <si>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</si>
  <si>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</si>
  <si>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</si>
  <si>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</si>
  <si>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</si>
  <si>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</si>
  <si>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</si>
  <si>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</si>
  <si>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</si>
  <si>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</si>
  <si>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</si>
  <si>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</si>
  <si>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</si>
  <si>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</si>
  <si>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</si>
  <si>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Completo</t>
  </si>
  <si>
    <t>CELALLA COMPANY, SRL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</si>
  <si>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</si>
  <si>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</si>
  <si>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</si>
  <si>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</si>
  <si>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</si>
  <si>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B1500000790</t>
  </si>
  <si>
    <t>MARGARITA FERNANDEZ FERNANDEZ DE SOTO</t>
  </si>
  <si>
    <t>Correspondiente al Mes: Septiembre del Año: 2023</t>
  </si>
  <si>
    <t>CORPORACION DEL ACUEDUCTO Y ALCANTARILLADO DE SANTO DOMINGO</t>
  </si>
  <si>
    <t>PAGO FACT B1500125078 Y 125087, POR CONCEPTO  SERVICIO DE AGUA PARA USO EN EL INSTITUTO NACIONAL DE MIGRACIÓN Y LA ESCUELA NACIONAL DE MIGRACIÓN, CORRESP. AL  MES AGOSTO 2023, A FAVOR DE LA CAASD.</t>
  </si>
  <si>
    <t>B1500125078 Y 125087</t>
  </si>
  <si>
    <t>PAGO FACT. B1500000079 POR CONCEPTO DE ALQUILER DE LOCAL DONDE FUNCIONA ESTA INSTITUCIÓN, CORRESPONDIENTE AL MES SEPTIEMBRE  2023, A  FAVOR DE CELALLA COMPANY.</t>
  </si>
  <si>
    <t>B1500000079</t>
  </si>
  <si>
    <t>PAGO FACT. B1500000162 S/OC 00068/23, POR CONCEPTO DE SERV,  DE FOTOGRAFÍA PARA LA MEMORIA DE LA CONFERENCIA, ALEJANDRO PORTES,  A FAVOR DE WE MEDIA DOMINICANA.</t>
  </si>
  <si>
    <t>WE MEDIA DOMINICANA, SRL</t>
  </si>
  <si>
    <t>B1500000162</t>
  </si>
  <si>
    <t>PAGO FACT. B1500000018  S/ OC 00102/23, SERVICIO DE DISEÑO Y DIAGRAMACIÓN DEL LIBRO COLONIZACIÓN Y POLÍTICA : LOS JAPONESES Y OTROS INMIGRANTES EN LA REPÚBLICA DOMINICANA, A FAVOR DE LAURA DEVAKI LONGA MORALES.</t>
  </si>
  <si>
    <t>LAURA DEVAKI LONGO MORALES</t>
  </si>
  <si>
    <t>B1500000018</t>
  </si>
  <si>
    <t>PAGO FACT. B1500000528 S/OC 00119/23, POR SUMINISTRO DE AZÚCAR Y TE CALIENTE PARA  USO DEL INM RD, A FAVOR DE MERCANTIL DE OFICINA</t>
  </si>
  <si>
    <t>MERCANTIL DE OFICINA SRL</t>
  </si>
  <si>
    <t>B1500000528</t>
  </si>
  <si>
    <t>PAGO A LA CUENTA 759336900 ,  FACT. E450000020203,  POR CONCEPTO DE  SERVICIO TELEFÓNICO DEL INSTITUTO NACIONAL DE MIGRACIÓN Y LA ESCUELA NACIONAL DE MIGRACIÓN,CORRESPONDIENTE AL MES DE  SEPT.  .2023 , A FAVOR DE CLARO</t>
  </si>
  <si>
    <t xml:space="preserve"> E450000020203</t>
  </si>
  <si>
    <t>PAGO FACT. B1500000017, S/OC 0087/23, POR CONCEPTO DE SERV. DE DISEÑO Y DIAGRAMACION DE INFORME MERCADO LABORAL EN SECTOR TURISMO EN LA REPÚBLICA DOMINICANA, A FAVOR DE LAURA DEVAKI LOGA MORALES.</t>
  </si>
  <si>
    <t>B1500000017</t>
  </si>
  <si>
    <t>PAGO FACT. B1500000203 S/OC 00116/23, POR LA ADQUISICIÓN DE DISPENSADORES DE PAPEL DE TOALLA PARA USO DEL INM RD, A FAVOR DE SOLUMIX</t>
  </si>
  <si>
    <t>SOLUMIX, SRL</t>
  </si>
  <si>
    <t>B1500000203</t>
  </si>
  <si>
    <t>PAGO FACT. B1500000397, S/CONT. BS-0004333-2023, POR CONTRATACIÓN DE SERV. DE TRES CONSERJES PARA COMPLETAR LABORES DE LIMPIEZA EN LAS INSTALACIONES DE INM-RD Y/O ESCUELA NACIONAL DE MIGRACIÓN, CORRESP. MES DE AGOSTO 2023, A FAVOR DE SOLUCIONES INTEGRALES</t>
  </si>
  <si>
    <t>B1500000397</t>
  </si>
  <si>
    <t>PAGO AL PRIMER REGIMIENTO DOMINICANO, GUARDIA PRESIDENCIAL, E. N. FACT. B1500000574,  POR SERVICIOS DE ALMUERZOS, CORRESPONDIENTES AL MES DE AGOSTO 2023, A FAVOR DE GUARDIA PRESIDENCIAL.</t>
  </si>
  <si>
    <t xml:space="preserve"> B1500000574</t>
  </si>
  <si>
    <t>PAGO FACT. B1500000070, POR CONCEPTO DE ALQUILER DE LOCAL DONDE FUNCIONA LA ESCUELA NACIONAL DE MIGRACIÓN, CORRESPONDIENTE AL  MES DE SEPTIEMBRE 2023, A FAVOR DE MARGARITA FERNANDEZ FERNANDEZ</t>
  </si>
  <si>
    <t>B1500000070</t>
  </si>
  <si>
    <t>PAGO FACT. B1500000115 S/OC 00122/23, POR CONCEPTO DE SERV. SUMINISTRO DE TONERS  Y SERVICIO DE REPARACIÓN Y MANTENIMIENTO DE IMPRESORAS PARA EL INM RD., A  FAVOR DE COMPUTER TECHNOLOGY AND SERVICE ARNALDO RODRIGUEZ, SRL</t>
  </si>
  <si>
    <t>COMPUTER TECHNOLOGY AND SERVICE ARNALDO RODRIGUEZ, SRL</t>
  </si>
  <si>
    <t>B1500000115</t>
  </si>
  <si>
    <t>PAGO FACT.B1500000054 S/OC 00082/23, POR SERV. DE CONSULTORIA COORDINACIÓN DOCENTE EN LA 3RA EDICIÓN 2023 DEL CURSO ESPECIALIZADO DE TÉCNICAS Y GESTIÓN MIGRATORIA, A FAVOR DE YVONNE ALEXANDRA AGUAVIVAS SOTO.</t>
  </si>
  <si>
    <t>YVONNE ALEXANDRA AGUASVIVAS SOTO</t>
  </si>
  <si>
    <t>B1500000054</t>
  </si>
  <si>
    <t>PAGO FACT. B1500029183, POR CONCEPTO DEL 80 % DEL SEGURO MEDICO COMPLEMENTARIO DE LOS SERVIDORES /AS DE ESTA INSTITUCIÓN Y SU FAMILIARES DIRECTOS CORRESPONDIENTE, AL MES DE SEPTIEMBRE 2023, A FAVOR DE HUMANO SEGUROS</t>
  </si>
  <si>
    <t>PAGO FACT. B1500000031 S/OC 00114/23, POR SERV. DE FACILITACION EN EL CURSO ESPECIALIZADO : TÉCNICAS Y GESTIÓN MIGRATORIA DE REP.DOM. (DOS REPLICAS), MIGRANTES VULNERABLES, PROTECCIÓN, ATENCIÓN Y RESOLUCIÓN DE CONFLICTOS, A FAVOR ELBA PAOLA FELIZ GARCIA</t>
  </si>
  <si>
    <t>PAGO FACT. B1500000525 S/OC 00112/23 POR CONCEPTO DE ADQUISICIÓN  DE MAPA Y MATERIALES DIDÁCTICOS PARA LA DIVISIÓN DE COMUNICACIÓN, A FAVOR DE MERCANTIL DE OFICINA SRL</t>
  </si>
  <si>
    <t>PAGO FACT. B1500000004, S/OC 00121/23, POR CONCEPTO DE SERV. PARA  LA FACILITACION DE TALLER  RESOLUCIÓN DE CONFLICTOS, EFECTUADO EN LA PROVINCIA DAJABON, A FAVOR DE JEDAMI &amp; ASOCIADO.</t>
  </si>
  <si>
    <t>PAGO FACT. B1500000790, CORRESPONDIENTE A LA MATRICULACIÓN AL TRIMESTRE (JULIO-SEPT. ) DE PSICOLOGÍA INDUSTRIAL, DE LA SEÑORA JUANA L. RODRIGUEZ CROISER , AUXILIAR DE RECURSOS HUMANOS DE ESTA INSTITUCIÓN, A FAVOR DE LA  UNIVERSIDAD (UAPA)</t>
  </si>
  <si>
    <t>PAGO FACT. B1500000532 S/OC 00126/23, POR SUMINISTRO DE CAFÉ Y PAPEL TOALLA PARA USO DEL INM RD. A FAVOR DE MERCANTIL DE OFICINA SRL.</t>
  </si>
  <si>
    <t>PAGO FACT B1500045507 y 45497,  POR CONCEPTO  SERVICIO DE RECOGIDA DE BASURA,  CORRESPONDIENTE AL MES SEPT.  2023,  DEL INSTITUTO NACIONAL DE MIGRACIÓN Y LA  ESCUELA NACIONAL DE MIGRACIÓN,  A FAVOR DEL AYUNTAMIENTO  DEL DISTR. NA</t>
  </si>
  <si>
    <t>PAGO FACT B1500126404 Y 126413 POR CONCEPTO  SERVICIO DE AGUA PARA USO EN EL INSTITUTO NACIONAL DE MIGRACIÓN Y LA ESCUELA NACIONAL DE MIGRACIÓN, CORRESP. AL  MES SEPTIEMBRE  2023, A FAVOR DE LA CAASD.</t>
  </si>
  <si>
    <t>PAGO FACT. B1500042777, 44456, POR CONCEPTO DE .RENOVACIÓN  E INCLUSIÓN  DE  ACTIVOS EN PÓLIZA  SEGURO NO. 2-2-201-0061355,   DE BIENES MUEBLES Y CONTRA INCENDIO, VIGENCIA : DESDE 18/08/2023 HASTA 18/08/2024, A FAVOR DE SEGUROS RESERVAS</t>
  </si>
  <si>
    <t>PAGO FACT. E450000022436, POR CONCEPTO DE SERVICIO DE INTERNET DE USO EN ESTA INSTITUCIÓN, CORRESP. AL  MES DE SEPT.  2023,  A FAVOR CLARO.</t>
  </si>
  <si>
    <t>PAGO CUENTA 783049721  SEGÚN  FACT. E450000022435, POR CONCEPTO  DE PAGO DE FLOTAS,  DE ESTA INSTITUCIÓN,  A FAVOR  DE CLARO, CORRESPONDIENTE AL MES DE SEPT.  DEL  2023</t>
  </si>
  <si>
    <t>PAGO FACT. B1500000013 S/OC 00088-2023, POR CONCEPTO DE SERV. DE CORRECCIÓN DE ESTILO AL ORIGINAL  DEL LIBRO : LOS ORÍGENES  DEL TRABAJO INMIGRANTE EN LA INDUSTRIA AZUCARERA, A  FAVOR DE DANIEL ANTONIO GARCÍA SANTOS.</t>
  </si>
  <si>
    <t>ELBA PAOLA FELIZ GARCIA</t>
  </si>
  <si>
    <t>JEDAMI &amp; ASOCIADOS, SRL</t>
  </si>
  <si>
    <t>UNIVERSIDAD ABIERTA PARA ADULTOS (UAPA), SANTIAGO</t>
  </si>
  <si>
    <t>SEGUROS RESERVAS, SA</t>
  </si>
  <si>
    <t>DANIEL ANTONIO GARCIA</t>
  </si>
  <si>
    <t>B1500029183</t>
  </si>
  <si>
    <t>B1500000031</t>
  </si>
  <si>
    <t>B1500000525</t>
  </si>
  <si>
    <t>B1500000004</t>
  </si>
  <si>
    <t>B1500000532</t>
  </si>
  <si>
    <t>B1500126404 Y 126413</t>
  </si>
  <si>
    <t>B1500042777, 44456</t>
  </si>
  <si>
    <t>E450000022436</t>
  </si>
  <si>
    <t>E450000022435</t>
  </si>
  <si>
    <t>B1500000013</t>
  </si>
  <si>
    <t>B1500045507 y 45497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</si>
</sst>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7"/>
      <c r="B9" s="127"/>
    </row>
    <row r="10" spans="1:2" s="84" customFormat="1" ht="32.25" x14ac:dyDescent="0.2">
      <c r="A10" s="127"/>
      <c r="B10" s="12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8"/>
      <c r="B14" s="128"/>
    </row>
    <row r="15" spans="1:2" s="84" customFormat="1" ht="26.25" customHeight="1" x14ac:dyDescent="0.2">
      <c r="A15" s="129" t="s">
        <v>2</v>
      </c>
      <c r="B15" s="131" t="s">
        <v>4</v>
      </c>
    </row>
    <row r="16" spans="1:2" s="84" customFormat="1" ht="27.75" customHeight="1" thickBot="1" x14ac:dyDescent="0.25">
      <c r="A16" s="130"/>
      <c r="B16" s="13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2"/>
  <sheetViews>
    <sheetView showGridLines="0" tabSelected="1" view="pageBreakPreview" zoomScale="84" zoomScaleNormal="84" zoomScaleSheetLayoutView="84" workbookViewId="0">
      <selection activeCell="H40" sqref="H40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26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37" t="s">
        <v>124</v>
      </c>
      <c r="B7" s="137"/>
      <c r="C7" s="137"/>
      <c r="D7" s="137"/>
      <c r="E7" s="137"/>
      <c r="F7" s="137"/>
      <c r="G7" s="137"/>
      <c r="H7" s="137"/>
      <c r="I7" s="137"/>
    </row>
    <row r="8" spans="1:12" ht="32.25" x14ac:dyDescent="0.2">
      <c r="A8" s="127" t="s">
        <v>94</v>
      </c>
      <c r="B8" s="127"/>
      <c r="C8" s="127"/>
      <c r="D8" s="127"/>
      <c r="E8" s="127"/>
      <c r="F8" s="127"/>
      <c r="G8" s="127"/>
      <c r="H8" s="127"/>
      <c r="I8" s="127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8" t="s">
        <v>137</v>
      </c>
      <c r="B10" s="138"/>
      <c r="C10" s="138"/>
      <c r="D10" s="138"/>
      <c r="E10" s="138"/>
      <c r="F10" s="138"/>
      <c r="G10" s="138"/>
      <c r="H10" s="138"/>
      <c r="I10" s="139"/>
    </row>
    <row r="11" spans="1:12" x14ac:dyDescent="0.2">
      <c r="A11" s="140" t="s">
        <v>102</v>
      </c>
      <c r="B11" s="129" t="s">
        <v>3</v>
      </c>
      <c r="C11" s="142" t="s">
        <v>1</v>
      </c>
      <c r="D11" s="140" t="s">
        <v>95</v>
      </c>
      <c r="E11" s="131" t="s">
        <v>96</v>
      </c>
      <c r="F11" s="135" t="s">
        <v>97</v>
      </c>
      <c r="G11" s="142" t="s">
        <v>98</v>
      </c>
      <c r="H11" s="131" t="s">
        <v>99</v>
      </c>
      <c r="I11" s="135" t="s">
        <v>100</v>
      </c>
    </row>
    <row r="12" spans="1:12" ht="26.25" thickBot="1" x14ac:dyDescent="0.25">
      <c r="A12" s="141"/>
      <c r="B12" s="130"/>
      <c r="C12" s="143"/>
      <c r="D12" s="141"/>
      <c r="E12" s="132"/>
      <c r="F12" s="136"/>
      <c r="G12" s="143"/>
      <c r="H12" s="132"/>
      <c r="I12" s="136"/>
    </row>
    <row r="13" spans="1:12" s="94" customFormat="1" ht="60" x14ac:dyDescent="0.2">
      <c r="A13" s="121" t="s">
        <v>138</v>
      </c>
      <c r="B13" s="122" t="s">
        <v>139</v>
      </c>
      <c r="C13" s="121" t="s">
        <v>140</v>
      </c>
      <c r="D13" s="119">
        <v>45173</v>
      </c>
      <c r="E13" s="120">
        <v>684</v>
      </c>
      <c r="F13" s="119">
        <v>45184</v>
      </c>
      <c r="G13" s="107">
        <f>+E13</f>
        <v>684</v>
      </c>
      <c r="H13" s="120">
        <v>0</v>
      </c>
      <c r="I13" s="108" t="s">
        <v>128</v>
      </c>
      <c r="J13" s="114"/>
      <c r="K13" s="114"/>
      <c r="L13" s="114"/>
    </row>
    <row r="14" spans="1:12" s="94" customFormat="1" ht="60" x14ac:dyDescent="0.2">
      <c r="A14" s="121" t="s">
        <v>129</v>
      </c>
      <c r="B14" s="122" t="s">
        <v>141</v>
      </c>
      <c r="C14" s="121" t="s">
        <v>142</v>
      </c>
      <c r="D14" s="119">
        <v>45176</v>
      </c>
      <c r="E14" s="120">
        <v>452656.72</v>
      </c>
      <c r="F14" s="119">
        <v>45189</v>
      </c>
      <c r="G14" s="107">
        <f>+E14</f>
        <v>452656.72</v>
      </c>
      <c r="H14" s="120">
        <v>0</v>
      </c>
      <c r="I14" s="108" t="s">
        <v>128</v>
      </c>
      <c r="J14" s="114"/>
      <c r="K14" s="114"/>
      <c r="L14" s="114"/>
    </row>
    <row r="15" spans="1:12" s="94" customFormat="1" ht="60" x14ac:dyDescent="0.2">
      <c r="A15" s="121" t="s">
        <v>144</v>
      </c>
      <c r="B15" s="122" t="s">
        <v>143</v>
      </c>
      <c r="C15" s="121" t="s">
        <v>145</v>
      </c>
      <c r="D15" s="119">
        <v>45176</v>
      </c>
      <c r="E15" s="120">
        <v>4130</v>
      </c>
      <c r="F15" s="119">
        <v>45189</v>
      </c>
      <c r="G15" s="107">
        <f t="shared" ref="G15:G19" si="0">+E15</f>
        <v>4130</v>
      </c>
      <c r="H15" s="120">
        <v>0</v>
      </c>
      <c r="I15" s="108" t="s">
        <v>128</v>
      </c>
      <c r="J15" s="114"/>
      <c r="K15" s="114"/>
      <c r="L15" s="114"/>
    </row>
    <row r="16" spans="1:12" s="94" customFormat="1" ht="75" x14ac:dyDescent="0.2">
      <c r="A16" s="121" t="s">
        <v>147</v>
      </c>
      <c r="B16" s="122" t="s">
        <v>146</v>
      </c>
      <c r="C16" s="121" t="s">
        <v>148</v>
      </c>
      <c r="D16" s="119">
        <v>45176</v>
      </c>
      <c r="E16" s="120">
        <v>223303.2</v>
      </c>
      <c r="F16" s="119">
        <v>45190</v>
      </c>
      <c r="G16" s="107">
        <f t="shared" si="0"/>
        <v>223303.2</v>
      </c>
      <c r="H16" s="120">
        <v>0</v>
      </c>
      <c r="I16" s="108" t="s">
        <v>128</v>
      </c>
      <c r="J16" s="114"/>
      <c r="K16" s="114"/>
      <c r="L16" s="114"/>
    </row>
    <row r="17" spans="1:12" s="94" customFormat="1" ht="75" x14ac:dyDescent="0.2">
      <c r="A17" s="121" t="s">
        <v>132</v>
      </c>
      <c r="B17" s="122" t="s">
        <v>152</v>
      </c>
      <c r="C17" s="121" t="s">
        <v>153</v>
      </c>
      <c r="D17" s="119">
        <v>45176</v>
      </c>
      <c r="E17" s="120">
        <v>243330.56</v>
      </c>
      <c r="F17" s="119">
        <v>45189</v>
      </c>
      <c r="G17" s="107">
        <f t="shared" si="0"/>
        <v>243330.56</v>
      </c>
      <c r="H17" s="120">
        <v>0</v>
      </c>
      <c r="I17" s="108" t="s">
        <v>128</v>
      </c>
      <c r="J17" s="114"/>
      <c r="K17" s="114"/>
      <c r="L17" s="114"/>
    </row>
    <row r="18" spans="1:12" s="94" customFormat="1" ht="45" x14ac:dyDescent="0.2">
      <c r="A18" s="121" t="s">
        <v>150</v>
      </c>
      <c r="B18" s="122" t="s">
        <v>149</v>
      </c>
      <c r="C18" s="121" t="s">
        <v>151</v>
      </c>
      <c r="D18" s="119">
        <v>45176</v>
      </c>
      <c r="E18" s="120">
        <v>16151.72</v>
      </c>
      <c r="F18" s="119">
        <v>45190</v>
      </c>
      <c r="G18" s="107">
        <f t="shared" si="0"/>
        <v>16151.72</v>
      </c>
      <c r="H18" s="120">
        <v>0</v>
      </c>
      <c r="I18" s="108" t="s">
        <v>128</v>
      </c>
      <c r="J18" s="114"/>
      <c r="K18" s="114"/>
      <c r="L18" s="114"/>
    </row>
    <row r="19" spans="1:12" s="94" customFormat="1" ht="75" x14ac:dyDescent="0.2">
      <c r="A19" s="121" t="s">
        <v>147</v>
      </c>
      <c r="B19" s="122" t="s">
        <v>154</v>
      </c>
      <c r="C19" s="121" t="s">
        <v>155</v>
      </c>
      <c r="D19" s="119">
        <v>45176</v>
      </c>
      <c r="E19" s="120">
        <v>59000</v>
      </c>
      <c r="F19" s="119">
        <v>45190</v>
      </c>
      <c r="G19" s="107">
        <f t="shared" si="0"/>
        <v>59000</v>
      </c>
      <c r="H19" s="120">
        <v>0</v>
      </c>
      <c r="I19" s="108" t="s">
        <v>128</v>
      </c>
      <c r="J19" s="114"/>
      <c r="K19" s="114"/>
      <c r="L19" s="114"/>
    </row>
    <row r="20" spans="1:12" s="94" customFormat="1" ht="45" x14ac:dyDescent="0.2">
      <c r="A20" s="121" t="s">
        <v>157</v>
      </c>
      <c r="B20" s="122" t="s">
        <v>156</v>
      </c>
      <c r="C20" s="121" t="s">
        <v>158</v>
      </c>
      <c r="D20" s="119">
        <v>45176</v>
      </c>
      <c r="E20" s="120">
        <v>26786</v>
      </c>
      <c r="F20" s="119">
        <v>45191</v>
      </c>
      <c r="G20" s="107">
        <f>+E20</f>
        <v>26786</v>
      </c>
      <c r="H20" s="120">
        <v>0</v>
      </c>
      <c r="I20" s="108" t="s">
        <v>128</v>
      </c>
      <c r="J20" s="114"/>
      <c r="K20" s="114"/>
      <c r="L20" s="114"/>
    </row>
    <row r="21" spans="1:12" s="94" customFormat="1" ht="90" x14ac:dyDescent="0.2">
      <c r="A21" s="121" t="s">
        <v>131</v>
      </c>
      <c r="B21" s="122" t="s">
        <v>159</v>
      </c>
      <c r="C21" s="121" t="s">
        <v>160</v>
      </c>
      <c r="D21" s="119">
        <v>45180</v>
      </c>
      <c r="E21" s="120">
        <v>103333.21</v>
      </c>
      <c r="F21" s="119">
        <v>45195</v>
      </c>
      <c r="G21" s="107">
        <f>+E21</f>
        <v>103333.21</v>
      </c>
      <c r="H21" s="120">
        <v>0</v>
      </c>
      <c r="I21" s="108" t="s">
        <v>128</v>
      </c>
      <c r="J21" s="114"/>
      <c r="K21" s="114"/>
      <c r="L21" s="114"/>
    </row>
    <row r="22" spans="1:12" s="94" customFormat="1" ht="60" x14ac:dyDescent="0.2">
      <c r="A22" s="121" t="s">
        <v>130</v>
      </c>
      <c r="B22" s="122" t="s">
        <v>161</v>
      </c>
      <c r="C22" s="121" t="s">
        <v>162</v>
      </c>
      <c r="D22" s="119">
        <v>45180</v>
      </c>
      <c r="E22" s="120">
        <v>85915.8</v>
      </c>
      <c r="F22" s="119">
        <v>45195</v>
      </c>
      <c r="G22" s="107">
        <f t="shared" ref="G22:G25" si="1">+E22</f>
        <v>85915.8</v>
      </c>
      <c r="H22" s="120">
        <v>0</v>
      </c>
      <c r="I22" s="108" t="s">
        <v>128</v>
      </c>
      <c r="J22" s="114"/>
      <c r="K22" s="114"/>
      <c r="L22" s="114"/>
    </row>
    <row r="23" spans="1:12" s="94" customFormat="1" ht="60" x14ac:dyDescent="0.2">
      <c r="A23" s="121" t="s">
        <v>136</v>
      </c>
      <c r="B23" s="122" t="s">
        <v>163</v>
      </c>
      <c r="C23" s="121" t="s">
        <v>164</v>
      </c>
      <c r="D23" s="119">
        <v>45183</v>
      </c>
      <c r="E23" s="120">
        <v>118598.46</v>
      </c>
      <c r="F23" s="119">
        <v>45198</v>
      </c>
      <c r="G23" s="107">
        <f t="shared" si="1"/>
        <v>118598.46</v>
      </c>
      <c r="H23" s="120">
        <v>0</v>
      </c>
      <c r="I23" s="108" t="s">
        <v>128</v>
      </c>
      <c r="J23" s="114"/>
      <c r="K23" s="114"/>
      <c r="L23" s="114"/>
    </row>
    <row r="24" spans="1:12" s="94" customFormat="1" ht="75" x14ac:dyDescent="0.2">
      <c r="A24" s="121" t="s">
        <v>166</v>
      </c>
      <c r="B24" s="122" t="s">
        <v>165</v>
      </c>
      <c r="C24" s="121" t="s">
        <v>167</v>
      </c>
      <c r="D24" s="119">
        <v>45183</v>
      </c>
      <c r="E24" s="120">
        <v>136872.92000000001</v>
      </c>
      <c r="F24" s="119">
        <v>45198</v>
      </c>
      <c r="G24" s="107">
        <f t="shared" si="1"/>
        <v>136872.92000000001</v>
      </c>
      <c r="H24" s="120">
        <v>0</v>
      </c>
      <c r="I24" s="108" t="s">
        <v>128</v>
      </c>
      <c r="J24" s="114"/>
      <c r="K24" s="114"/>
      <c r="L24" s="114"/>
    </row>
    <row r="25" spans="1:12" s="94" customFormat="1" ht="75" x14ac:dyDescent="0.2">
      <c r="A25" s="121" t="s">
        <v>169</v>
      </c>
      <c r="B25" s="122" t="s">
        <v>168</v>
      </c>
      <c r="C25" s="121" t="s">
        <v>170</v>
      </c>
      <c r="D25" s="119">
        <v>45183</v>
      </c>
      <c r="E25" s="120">
        <v>130000</v>
      </c>
      <c r="F25" s="119">
        <v>45198</v>
      </c>
      <c r="G25" s="107">
        <f t="shared" si="1"/>
        <v>130000</v>
      </c>
      <c r="H25" s="120">
        <v>0</v>
      </c>
      <c r="I25" s="108" t="s">
        <v>128</v>
      </c>
      <c r="J25" s="114"/>
      <c r="K25" s="114"/>
      <c r="L25" s="114"/>
    </row>
    <row r="26" spans="1:12" s="94" customFormat="1" ht="75" x14ac:dyDescent="0.2">
      <c r="A26" s="121" t="s">
        <v>133</v>
      </c>
      <c r="B26" s="122" t="s">
        <v>171</v>
      </c>
      <c r="C26" s="121" t="s">
        <v>188</v>
      </c>
      <c r="D26" s="119">
        <v>45176</v>
      </c>
      <c r="E26" s="120">
        <v>281154.36</v>
      </c>
      <c r="F26" s="119">
        <v>45189</v>
      </c>
      <c r="G26" s="107">
        <v>0</v>
      </c>
      <c r="H26" s="120">
        <f>+E26</f>
        <v>281154.36</v>
      </c>
      <c r="I26" s="108" t="s">
        <v>101</v>
      </c>
      <c r="J26" s="114"/>
      <c r="K26" s="114"/>
      <c r="L26" s="114"/>
    </row>
    <row r="27" spans="1:12" s="94" customFormat="1" ht="90" x14ac:dyDescent="0.2">
      <c r="A27" s="121" t="s">
        <v>183</v>
      </c>
      <c r="B27" s="122" t="s">
        <v>172</v>
      </c>
      <c r="C27" s="121" t="s">
        <v>189</v>
      </c>
      <c r="D27" s="119">
        <v>45176</v>
      </c>
      <c r="E27" s="120">
        <v>18000</v>
      </c>
      <c r="F27" s="119">
        <v>45190</v>
      </c>
      <c r="G27" s="107">
        <v>0</v>
      </c>
      <c r="H27" s="120">
        <f t="shared" ref="H27:H37" si="2">+E27</f>
        <v>18000</v>
      </c>
      <c r="I27" s="108" t="s">
        <v>101</v>
      </c>
      <c r="J27" s="114"/>
      <c r="K27" s="114"/>
      <c r="L27" s="114"/>
    </row>
    <row r="28" spans="1:12" s="94" customFormat="1" ht="60" x14ac:dyDescent="0.2">
      <c r="A28" s="121" t="s">
        <v>150</v>
      </c>
      <c r="B28" s="122" t="s">
        <v>173</v>
      </c>
      <c r="C28" s="121" t="s">
        <v>190</v>
      </c>
      <c r="D28" s="119">
        <v>45176</v>
      </c>
      <c r="E28" s="120">
        <v>48775.3</v>
      </c>
      <c r="F28" s="119">
        <v>45189</v>
      </c>
      <c r="G28" s="107">
        <v>0</v>
      </c>
      <c r="H28" s="120">
        <f t="shared" si="2"/>
        <v>48775.3</v>
      </c>
      <c r="I28" s="108" t="s">
        <v>101</v>
      </c>
      <c r="J28" s="114"/>
      <c r="K28" s="114"/>
      <c r="L28" s="114"/>
    </row>
    <row r="29" spans="1:12" s="94" customFormat="1" ht="60" x14ac:dyDescent="0.2">
      <c r="A29" s="121" t="s">
        <v>184</v>
      </c>
      <c r="B29" s="122" t="s">
        <v>174</v>
      </c>
      <c r="C29" s="121" t="s">
        <v>191</v>
      </c>
      <c r="D29" s="119">
        <v>45177</v>
      </c>
      <c r="E29" s="120">
        <v>6000</v>
      </c>
      <c r="F29" s="119">
        <v>45192</v>
      </c>
      <c r="G29" s="107">
        <v>0</v>
      </c>
      <c r="H29" s="120">
        <f t="shared" si="2"/>
        <v>6000</v>
      </c>
      <c r="I29" s="108" t="s">
        <v>101</v>
      </c>
      <c r="J29" s="114"/>
      <c r="K29" s="114"/>
      <c r="L29" s="114"/>
    </row>
    <row r="30" spans="1:12" s="94" customFormat="1" ht="75" x14ac:dyDescent="0.2">
      <c r="A30" s="121" t="s">
        <v>185</v>
      </c>
      <c r="B30" s="122" t="s">
        <v>175</v>
      </c>
      <c r="C30" s="121" t="s">
        <v>135</v>
      </c>
      <c r="D30" s="119">
        <v>45190</v>
      </c>
      <c r="E30" s="120">
        <v>11500</v>
      </c>
      <c r="F30" s="119">
        <v>45204</v>
      </c>
      <c r="G30" s="107">
        <v>0</v>
      </c>
      <c r="H30" s="120">
        <f t="shared" si="2"/>
        <v>11500</v>
      </c>
      <c r="I30" s="108" t="s">
        <v>101</v>
      </c>
      <c r="J30" s="114"/>
      <c r="K30" s="114"/>
      <c r="L30" s="114"/>
    </row>
    <row r="31" spans="1:12" s="94" customFormat="1" ht="45" x14ac:dyDescent="0.2">
      <c r="A31" s="121" t="s">
        <v>150</v>
      </c>
      <c r="B31" s="122" t="s">
        <v>176</v>
      </c>
      <c r="C31" s="121" t="s">
        <v>192</v>
      </c>
      <c r="D31" s="119">
        <v>45190</v>
      </c>
      <c r="E31" s="120">
        <v>177664.8</v>
      </c>
      <c r="F31" s="119">
        <v>45204</v>
      </c>
      <c r="G31" s="107">
        <v>0</v>
      </c>
      <c r="H31" s="120">
        <f t="shared" si="2"/>
        <v>177664.8</v>
      </c>
      <c r="I31" s="108" t="s">
        <v>101</v>
      </c>
      <c r="J31" s="114"/>
      <c r="K31" s="114"/>
      <c r="L31" s="114"/>
    </row>
    <row r="32" spans="1:12" s="94" customFormat="1" ht="75" x14ac:dyDescent="0.2">
      <c r="A32" s="121" t="s">
        <v>134</v>
      </c>
      <c r="B32" s="122" t="s">
        <v>177</v>
      </c>
      <c r="C32" s="121" t="s">
        <v>198</v>
      </c>
      <c r="D32" s="119">
        <v>45190</v>
      </c>
      <c r="E32" s="120">
        <v>3600</v>
      </c>
      <c r="F32" s="119">
        <v>45204</v>
      </c>
      <c r="G32" s="107">
        <v>0</v>
      </c>
      <c r="H32" s="120">
        <f t="shared" si="2"/>
        <v>3600</v>
      </c>
      <c r="I32" s="108" t="s">
        <v>101</v>
      </c>
      <c r="J32" s="114"/>
      <c r="K32" s="114"/>
      <c r="L32" s="114"/>
    </row>
    <row r="33" spans="1:12" s="94" customFormat="1" ht="60" x14ac:dyDescent="0.2">
      <c r="A33" s="121" t="s">
        <v>138</v>
      </c>
      <c r="B33" s="122" t="s">
        <v>178</v>
      </c>
      <c r="C33" s="121" t="s">
        <v>193</v>
      </c>
      <c r="D33" s="119">
        <v>45191</v>
      </c>
      <c r="E33" s="120">
        <v>684.8</v>
      </c>
      <c r="F33" s="119">
        <v>45205</v>
      </c>
      <c r="G33" s="107">
        <v>0</v>
      </c>
      <c r="H33" s="120">
        <f t="shared" si="2"/>
        <v>684.8</v>
      </c>
      <c r="I33" s="108" t="s">
        <v>101</v>
      </c>
      <c r="J33" s="114"/>
      <c r="K33" s="114"/>
      <c r="L33" s="114"/>
    </row>
    <row r="34" spans="1:12" s="94" customFormat="1" ht="75" x14ac:dyDescent="0.2">
      <c r="A34" s="121" t="s">
        <v>186</v>
      </c>
      <c r="B34" s="122" t="s">
        <v>179</v>
      </c>
      <c r="C34" s="121" t="s">
        <v>194</v>
      </c>
      <c r="D34" s="119">
        <v>45197</v>
      </c>
      <c r="E34" s="120">
        <v>134280.70000000001</v>
      </c>
      <c r="F34" s="119">
        <v>45211</v>
      </c>
      <c r="G34" s="107">
        <v>0</v>
      </c>
      <c r="H34" s="120">
        <f t="shared" si="2"/>
        <v>134280.70000000001</v>
      </c>
      <c r="I34" s="108" t="s">
        <v>101</v>
      </c>
      <c r="J34" s="114"/>
      <c r="K34" s="114"/>
      <c r="L34" s="114"/>
    </row>
    <row r="35" spans="1:12" s="94" customFormat="1" ht="45" x14ac:dyDescent="0.2">
      <c r="A35" s="121" t="s">
        <v>132</v>
      </c>
      <c r="B35" s="122" t="s">
        <v>180</v>
      </c>
      <c r="C35" s="121" t="s">
        <v>195</v>
      </c>
      <c r="D35" s="119">
        <v>45197</v>
      </c>
      <c r="E35" s="120">
        <v>15622.82</v>
      </c>
      <c r="F35" s="119">
        <v>45212</v>
      </c>
      <c r="G35" s="107">
        <v>0</v>
      </c>
      <c r="H35" s="120">
        <f t="shared" si="2"/>
        <v>15622.82</v>
      </c>
      <c r="I35" s="108" t="s">
        <v>101</v>
      </c>
      <c r="J35" s="114"/>
      <c r="K35" s="114"/>
      <c r="L35" s="114"/>
    </row>
    <row r="36" spans="1:12" s="94" customFormat="1" ht="60" x14ac:dyDescent="0.2">
      <c r="A36" s="121" t="s">
        <v>132</v>
      </c>
      <c r="B36" s="122" t="s">
        <v>181</v>
      </c>
      <c r="C36" s="121" t="s">
        <v>196</v>
      </c>
      <c r="D36" s="119">
        <v>45197</v>
      </c>
      <c r="E36" s="120">
        <v>305608.76</v>
      </c>
      <c r="F36" s="119">
        <v>45212</v>
      </c>
      <c r="G36" s="107">
        <v>0</v>
      </c>
      <c r="H36" s="120">
        <f t="shared" si="2"/>
        <v>305608.76</v>
      </c>
      <c r="I36" s="108" t="s">
        <v>101</v>
      </c>
      <c r="J36" s="114"/>
      <c r="K36" s="114"/>
      <c r="L36" s="114"/>
    </row>
    <row r="37" spans="1:12" s="94" customFormat="1" ht="75" x14ac:dyDescent="0.25">
      <c r="A37" s="121" t="s">
        <v>187</v>
      </c>
      <c r="B37" s="126" t="s">
        <v>182</v>
      </c>
      <c r="C37" s="121" t="s">
        <v>197</v>
      </c>
      <c r="D37" s="119">
        <v>45197</v>
      </c>
      <c r="E37" s="120">
        <v>292050</v>
      </c>
      <c r="F37" s="119">
        <v>45212</v>
      </c>
      <c r="G37" s="107">
        <v>0</v>
      </c>
      <c r="H37" s="120">
        <f t="shared" si="2"/>
        <v>292050</v>
      </c>
      <c r="I37" s="108" t="s">
        <v>101</v>
      </c>
      <c r="J37" s="114"/>
      <c r="K37" s="114"/>
      <c r="L37" s="114"/>
    </row>
    <row r="38" spans="1:12" s="94" customFormat="1" ht="15.75" x14ac:dyDescent="0.2">
      <c r="A38" s="121"/>
      <c r="B38" s="122"/>
      <c r="C38" s="121"/>
      <c r="D38" s="119"/>
      <c r="E38" s="120"/>
      <c r="F38" s="119"/>
      <c r="G38" s="107"/>
      <c r="H38" s="120"/>
      <c r="I38" s="108"/>
      <c r="J38" s="114"/>
      <c r="K38" s="114"/>
      <c r="L38" s="114"/>
    </row>
    <row r="39" spans="1:12" s="94" customFormat="1" ht="15.75" x14ac:dyDescent="0.2">
      <c r="C39" s="105"/>
      <c r="D39" s="106"/>
      <c r="E39" s="110"/>
      <c r="F39" s="106"/>
      <c r="G39" s="111"/>
      <c r="H39" s="111"/>
      <c r="I39" s="113"/>
      <c r="J39" s="114"/>
      <c r="K39" s="114"/>
      <c r="L39" s="114"/>
    </row>
    <row r="40" spans="1:12" s="94" customFormat="1" ht="16.5" thickBot="1" x14ac:dyDescent="0.25">
      <c r="A40" s="123"/>
      <c r="B40" s="109"/>
      <c r="C40" s="105"/>
      <c r="D40" s="111" t="s">
        <v>127</v>
      </c>
      <c r="E40" s="112">
        <f>SUM(E13:E39)</f>
        <v>2895704.13</v>
      </c>
      <c r="F40" s="124"/>
      <c r="G40" s="125">
        <f>SUM(G13:G39)</f>
        <v>1600762.5899999999</v>
      </c>
      <c r="H40" s="112">
        <f>SUM(H13:H38)</f>
        <v>1294941.54</v>
      </c>
      <c r="I40" s="113"/>
      <c r="J40" s="114"/>
      <c r="K40" s="114"/>
      <c r="L40" s="114"/>
    </row>
    <row r="41" spans="1:12" s="94" customFormat="1" ht="16.5" thickTop="1" x14ac:dyDescent="0.2">
      <c r="A41" s="123"/>
      <c r="B41" s="109"/>
      <c r="C41" s="105"/>
      <c r="D41" s="106"/>
      <c r="E41" s="110"/>
      <c r="F41" s="106"/>
      <c r="G41" s="111"/>
      <c r="H41" s="111"/>
      <c r="I41" s="113"/>
      <c r="J41" s="114"/>
      <c r="K41" s="114"/>
      <c r="L41" s="114"/>
    </row>
    <row r="42" spans="1:12" s="94" customFormat="1" ht="15.75" x14ac:dyDescent="0.2">
      <c r="A42" s="123"/>
      <c r="B42" s="109"/>
      <c r="C42" s="105"/>
      <c r="D42" s="106"/>
      <c r="E42" s="110"/>
      <c r="F42" s="106"/>
      <c r="G42" s="111"/>
      <c r="H42" s="111"/>
      <c r="I42" s="113"/>
      <c r="J42" s="114"/>
      <c r="K42" s="114"/>
      <c r="L42" s="114"/>
    </row>
    <row r="43" spans="1:12" s="94" customFormat="1" ht="15.75" x14ac:dyDescent="0.2">
      <c r="A43" s="123"/>
      <c r="B43" s="109"/>
      <c r="C43" s="105"/>
      <c r="D43" s="106"/>
      <c r="E43" s="110"/>
      <c r="F43" s="106"/>
      <c r="G43" s="111"/>
      <c r="H43" s="111"/>
      <c r="I43" s="113"/>
      <c r="J43" s="114"/>
      <c r="K43" s="114"/>
      <c r="L43" s="114"/>
    </row>
    <row r="44" spans="1:12" s="94" customFormat="1" ht="15.75" x14ac:dyDescent="0.2">
      <c r="A44" s="105"/>
      <c r="B44" s="109"/>
      <c r="C44" s="105"/>
      <c r="D44" s="106"/>
      <c r="E44" s="110"/>
      <c r="F44" s="106"/>
      <c r="G44" s="110"/>
      <c r="H44" s="110"/>
      <c r="I44" s="113"/>
      <c r="J44" s="114"/>
      <c r="K44" s="114"/>
      <c r="L44" s="114"/>
    </row>
    <row r="45" spans="1:12" s="94" customFormat="1" ht="15.75" x14ac:dyDescent="0.25">
      <c r="A45" s="114"/>
      <c r="B45" s="133" t="s">
        <v>125</v>
      </c>
      <c r="C45" s="133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2" s="94" customFormat="1" ht="15.75" x14ac:dyDescent="0.25">
      <c r="A46" s="114"/>
      <c r="B46" s="134" t="s">
        <v>126</v>
      </c>
      <c r="C46" s="13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s="94" customFormat="1" ht="15.75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</row>
    <row r="48" spans="1:12" s="94" customFormat="1" ht="15.75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94" customFormat="1" ht="15.75" x14ac:dyDescent="0.2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2" s="94" customFormat="1" ht="15.75" x14ac:dyDescent="0.2">
      <c r="A50" s="114"/>
      <c r="B50" s="114"/>
      <c r="C50" s="114"/>
      <c r="D50" s="114"/>
      <c r="E50" s="115"/>
      <c r="F50" s="114"/>
      <c r="G50" s="114"/>
      <c r="H50" s="114"/>
      <c r="I50" s="114"/>
      <c r="J50" s="114"/>
      <c r="K50" s="114"/>
      <c r="L50" s="114"/>
    </row>
    <row r="51" spans="1:12" s="94" customFormat="1" ht="15.75" x14ac:dyDescent="0.25">
      <c r="A51" s="116"/>
      <c r="B51" s="114"/>
      <c r="C51" s="117"/>
      <c r="D51" s="116"/>
      <c r="E51" s="115"/>
      <c r="F51" s="116"/>
      <c r="G51" s="116"/>
      <c r="H51" s="118"/>
      <c r="I51" s="116"/>
      <c r="J51" s="114"/>
      <c r="K51" s="114"/>
      <c r="L51" s="114"/>
    </row>
    <row r="52" spans="1:12" s="94" customFormat="1" ht="15.75" x14ac:dyDescent="0.25">
      <c r="A52" s="116"/>
      <c r="B52" s="114"/>
      <c r="C52" s="117"/>
      <c r="D52" s="116"/>
      <c r="E52" s="115"/>
      <c r="F52" s="116"/>
      <c r="G52" s="116"/>
      <c r="H52" s="118"/>
      <c r="I52" s="116"/>
      <c r="J52" s="114"/>
      <c r="K52" s="114"/>
      <c r="L52" s="114"/>
    </row>
    <row r="53" spans="1:12" s="94" customFormat="1" ht="15.75" x14ac:dyDescent="0.25">
      <c r="A53" s="116"/>
      <c r="B53" s="114"/>
      <c r="C53" s="117"/>
      <c r="D53" s="116"/>
      <c r="E53" s="115"/>
      <c r="F53" s="116"/>
      <c r="G53" s="116"/>
      <c r="H53" s="118"/>
      <c r="I53" s="116"/>
      <c r="J53" s="114"/>
      <c r="K53" s="114"/>
      <c r="L53" s="114"/>
    </row>
    <row r="54" spans="1:12" s="94" customFormat="1" ht="15.75" x14ac:dyDescent="0.25">
      <c r="A54" s="116"/>
      <c r="B54" s="114"/>
      <c r="C54" s="117"/>
      <c r="D54" s="116"/>
      <c r="E54" s="115"/>
      <c r="F54" s="116"/>
      <c r="G54" s="116"/>
      <c r="H54" s="118"/>
      <c r="I54" s="116"/>
      <c r="J54" s="114"/>
      <c r="K54" s="114"/>
      <c r="L54" s="114"/>
    </row>
    <row r="55" spans="1:12" s="94" customFormat="1" ht="15.75" x14ac:dyDescent="0.25">
      <c r="A55" s="116"/>
      <c r="B55" s="114"/>
      <c r="C55" s="117"/>
      <c r="D55" s="116"/>
      <c r="E55" s="115"/>
      <c r="F55" s="116"/>
      <c r="G55" s="116"/>
      <c r="H55" s="118"/>
      <c r="I55" s="116"/>
      <c r="J55" s="114"/>
      <c r="K55" s="114"/>
      <c r="L55" s="114"/>
    </row>
    <row r="56" spans="1:12" s="94" customFormat="1" ht="15.75" x14ac:dyDescent="0.25">
      <c r="A56" s="116"/>
      <c r="B56" s="114"/>
      <c r="C56" s="117"/>
      <c r="D56" s="116"/>
      <c r="E56" s="115"/>
      <c r="F56" s="116"/>
      <c r="G56" s="116"/>
      <c r="H56" s="118"/>
      <c r="I56" s="116"/>
      <c r="J56" s="114"/>
      <c r="K56" s="114"/>
      <c r="L56" s="114"/>
    </row>
    <row r="57" spans="1:12" s="94" customFormat="1" ht="15.75" x14ac:dyDescent="0.2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.75" x14ac:dyDescent="0.2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.75" x14ac:dyDescent="0.2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.75" x14ac:dyDescent="0.2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.75" x14ac:dyDescent="0.2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.75" x14ac:dyDescent="0.2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.75" x14ac:dyDescent="0.2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.75" x14ac:dyDescent="0.2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.75" x14ac:dyDescent="0.2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ht="15.75" x14ac:dyDescent="0.25">
      <c r="A66" s="116"/>
      <c r="B66" s="114"/>
      <c r="C66" s="117"/>
      <c r="D66" s="116"/>
      <c r="E66" s="115"/>
      <c r="F66" s="116"/>
      <c r="G66" s="116"/>
      <c r="H66" s="118"/>
      <c r="I66" s="116"/>
      <c r="J66" s="114"/>
      <c r="K66" s="114"/>
      <c r="L66" s="114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4"/>
      <c r="K67" s="114"/>
      <c r="L67" s="114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4"/>
      <c r="K68" s="114"/>
      <c r="L68" s="114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4"/>
      <c r="K69" s="114"/>
      <c r="L69" s="114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4"/>
      <c r="K70" s="114"/>
      <c r="L70" s="114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4"/>
      <c r="K71" s="114"/>
      <c r="L71" s="114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4"/>
      <c r="K72" s="114"/>
      <c r="L72" s="114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4"/>
      <c r="K73" s="114"/>
      <c r="L73" s="11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4"/>
      <c r="K74" s="114"/>
      <c r="L74" s="11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4"/>
      <c r="K75" s="114"/>
      <c r="L75" s="11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114"/>
      <c r="K76" s="114"/>
      <c r="L76" s="11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114"/>
      <c r="K77" s="114"/>
      <c r="L77" s="11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</sheetData>
  <mergeCells count="14">
    <mergeCell ref="B45:C45"/>
    <mergeCell ref="B46:C46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4" t="s">
        <v>48</v>
      </c>
      <c r="B43" s="146">
        <v>2021</v>
      </c>
      <c r="C43" s="146">
        <v>2020</v>
      </c>
      <c r="E43" s="76"/>
      <c r="F43" s="77"/>
      <c r="G43" s="78"/>
      <c r="H43" s="79"/>
    </row>
    <row r="44" spans="1:8" ht="18.75" hidden="1" customHeight="1" thickBot="1" x14ac:dyDescent="0.25">
      <c r="A44" s="145"/>
      <c r="B44" s="147"/>
      <c r="C44" s="147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4" t="s">
        <v>48</v>
      </c>
      <c r="B78" s="146">
        <v>2021</v>
      </c>
      <c r="C78" s="146">
        <v>2020</v>
      </c>
      <c r="E78" s="76"/>
      <c r="F78" s="77"/>
      <c r="G78" s="78"/>
      <c r="H78" s="79"/>
    </row>
    <row r="79" spans="1:8" ht="0.75" customHeight="1" thickBot="1" x14ac:dyDescent="0.25">
      <c r="A79" s="145"/>
      <c r="B79" s="147"/>
      <c r="C79" s="147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0" t="s">
        <v>0</v>
      </c>
      <c r="B15" s="152" t="s">
        <v>2</v>
      </c>
      <c r="C15" s="148" t="s">
        <v>4</v>
      </c>
    </row>
    <row r="16" spans="1:4" ht="15" thickBot="1" x14ac:dyDescent="0.25">
      <c r="A16" s="151"/>
      <c r="B16" s="153"/>
      <c r="C16" s="149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4" t="s">
        <v>48</v>
      </c>
      <c r="C3" s="156">
        <v>2020</v>
      </c>
      <c r="D3" s="158">
        <v>2019</v>
      </c>
    </row>
    <row r="4" spans="2:4" ht="15.75" customHeight="1" thickBot="1" x14ac:dyDescent="0.25">
      <c r="B4" s="155"/>
      <c r="C4" s="157"/>
      <c r="D4" s="159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0" t="s">
        <v>48</v>
      </c>
      <c r="C29" s="162">
        <v>2020</v>
      </c>
      <c r="D29" s="164">
        <v>2019</v>
      </c>
    </row>
    <row r="30" spans="2:4" ht="15.75" customHeight="1" thickBot="1" x14ac:dyDescent="0.25">
      <c r="B30" s="161"/>
      <c r="C30" s="163"/>
      <c r="D30" s="165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INM 365-02 - DEJ</cp:lastModifiedBy>
  <cp:lastPrinted>2023-08-08T18:45:26Z</cp:lastPrinted>
  <dcterms:created xsi:type="dcterms:W3CDTF">2006-07-11T17:39:34Z</dcterms:created>
  <dcterms:modified xsi:type="dcterms:W3CDTF">2023-10-18T16:44:17Z</dcterms:modified>
</cp:coreProperties>
</file>