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RAI\Desktop\OCTUBRE 2023\"/>
    </mc:Choice>
  </mc:AlternateContent>
  <xr:revisionPtr revIDLastSave="0" documentId="8_{24BEC288-8341-4B1F-829E-A53A8F68A184}" xr6:coauthVersionLast="47" xr6:coauthVersionMax="47" xr10:uidLastSave="{00000000-0000-0000-0000-000000000000}"/>
  <bookViews>
    <workbookView xWindow="-120" yWindow="-120" windowWidth="20730" windowHeight="1104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5" l="1"/>
  <c r="G30" i="5"/>
  <c r="G31" i="5"/>
  <c r="G29" i="5"/>
  <c r="G27" i="5"/>
  <c r="G28" i="5"/>
  <c r="G26" i="5"/>
  <c r="G16" i="5"/>
  <c r="G25" i="5"/>
  <c r="G24" i="5"/>
  <c r="G22" i="5"/>
  <c r="G23" i="5"/>
  <c r="G17" i="5"/>
  <c r="H35" i="5" l="1"/>
  <c r="G21" i="5"/>
  <c r="H33" i="5"/>
  <c r="H34" i="5" l="1"/>
  <c r="H36" i="5"/>
  <c r="H37" i="5"/>
  <c r="G18" i="5"/>
  <c r="G19" i="5"/>
  <c r="G20" i="5"/>
  <c r="G14" i="5"/>
  <c r="G13" i="5"/>
  <c r="E41" i="5"/>
  <c r="G41" i="5" l="1"/>
  <c r="H41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<sst xmlns="http://schemas.openxmlformats.org/spreadsheetml/2006/main" count="414" uniqueCount="201">
  <si>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</si>
  <si>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</si>
  <si>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</si>
  <si>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</si>
  <si>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</si>
  <si>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</si>
  <si>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</si>
  <si>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</si>
  <si>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</si>
  <si>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</si>
  <si>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</si>
  <si>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</si>
  <si>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</si>
  <si>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</si>
  <si>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</si>
  <si>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</si>
  <si>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</si>
  <si>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</si>
  <si>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</si>
  <si>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</si>
  <si>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</si>
  <si>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</si>
  <si>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</si>
  <si>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</si>
  <si>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</si>
  <si>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</si>
  <si>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</si>
  <si>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</si>
  <si>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</si>
  <si>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</si>
  <si>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</si>
  <si>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</si>
  <si>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</si>
  <si>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</si>
  <si>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</si>
  <si>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</si>
  <si>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</si>
  <si>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</si>
  <si>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</si>
  <si>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</si>
  <si>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</si>
  <si>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</si>
  <si>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</si>
  <si>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</si>
  <si>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</si>
  <si>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</si>
  <si>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</si>
  <si>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</si>
  <si>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</si>
  <si>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</si>
  <si>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</si>
  <si>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</si>
  <si>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</si>
  <si>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</si>
  <si>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</si>
  <si>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</si>
  <si>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</si>
  <si>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</si>
  <si>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</si>
  <si>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</si>
  <si>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</si>
  <si>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</si>
  <si>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</si>
  <si>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</si>
  <si>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</si>
  <si>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</si>
  <si>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</si>
  <si>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</si>
  <si>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</si>
  <si>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</si>
  <si>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</si>
  <si>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</si>
  <si>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</si>
  <si>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</si>
  <si>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</si>
  <si>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</si>
  <si>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</si>
  <si>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</si>
  <si>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</si>
  <si>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</si>
  <si>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</si>
  <si>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</si>
  <si>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</si>
  <si>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</si>
  <si>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</si>
  <si>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</si>
  <si>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</si>
  <si>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</si>
  <si>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</si>
  <si>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</si>
  <si>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</si>
  <si>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</si>
  <si>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</si>
  <si>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</si>
  <si>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</si>
  <si>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</si>
  <si>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</si>
  <si>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</si>
  <si>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</si>
  <si>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</si>
  <si>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</si>
  <si>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</si>
  <si>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</si>
  <si>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</si>
  <si>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</si>
  <si>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</si>
  <si>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</si>
  <si>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</si>
  <si>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</si>
  <si>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</si>
  <si>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</si>
  <si>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</si>
  <si>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</si>
  <si>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</si>
  <si>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</si>
  <si>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</si>
  <si>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</si>
  <si>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</si>
  <si>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</si>
  <si>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</si>
  <si>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</si>
  <si>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</si>
  <si>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</si>
  <si>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</si>
  <si>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</si>
  <si>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</si>
  <si>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</si>
  <si>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</si>
  <si>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Completo</t>
  </si>
  <si>
    <t>CELALLA COMPANY, SRL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</si>
  <si>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</si>
  <si>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</si>
  <si>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</si>
  <si>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</si>
  <si>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</si>
  <si>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</si>
  <si>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SOLUMIX, SRL</t>
  </si>
  <si>
    <t>DANIEL ANTONIO GARCIA</t>
  </si>
  <si>
    <t>Correspondiente al Mes: octubre del Año: 2023</t>
  </si>
  <si>
    <t>FACT. B1500000406, OC 00217/22,  POR CONCEPTO DE SERV. DE MANTENIMIENTO DE LOS JARDINES DE ESTA INSTITUCIÓN Y LA ESCUELA NACIONAL DE MIGRACIÓN SEGÚN CONTRATO NO, BS -14799-2022, CORRESPONDIENTE AL MES DE SEPTIEMBRE 2023, A FAVOR DE SOLUCIONES INTEGRALES</t>
  </si>
  <si>
    <t>B1500000406</t>
  </si>
  <si>
    <t>SUPLIORME, SRL</t>
  </si>
  <si>
    <t>XIOMARI VELOZ D´LUJO FIESTA, SRL</t>
  </si>
  <si>
    <t>B1500002161</t>
  </si>
  <si>
    <t>PAGO FACT. B1500002161, S/OC 00130/23, POR CONCEPTO DE SERV. DE ALQUILER DE MANTELES Y LUCES LED PARA SER UTILIZADOS EN EL ACTO  INAUGURAL DEL DIPLOMADO GOBERNANZA DE LA  MIGRACION LABORAL, A FAVOR DE XIOMARI VELOZ DE LUJO FIESTA</t>
  </si>
  <si>
    <t>PAGO FACT, B1500000184, S/OC 00136/23, POR ADQUISICIÓN DE MEZCLADORAS PARA FREGADEROS Y TORNILLOS PARA REPARAR FREGADEROS DEL INM RD, A FAVOR DE SUPLIORME</t>
  </si>
  <si>
    <t>B1500000184</t>
  </si>
  <si>
    <t>PAGO A LA CUENTA 759336900 ,  FACT. E450000022769,  POR CONCEPTO DE  SERVICIO TELEFÓNICO DEL INSTITUTO NACIONAL DE MIGRACIÓN Y LA ESCUELA NACIONAL DE MIGRACIÓN,CORRESPONDIENTE AL MES DE  OCTUBRE  .2023 , A FAVOR DE CLARO</t>
  </si>
  <si>
    <t>E450000022769</t>
  </si>
  <si>
    <t>LE TAILLEUR, SRL</t>
  </si>
  <si>
    <t>PAGO FACT.B1500000249  S/ OC 00101/23, POR CONCEPTO DE  SERV DE CONFECCIÓN DE UNIFORMES PARA COLABORADORES DE ESTA INSTITUCIÓN, A FAVOR DE LE TAILLEUR .</t>
  </si>
  <si>
    <t>B1500000249</t>
  </si>
  <si>
    <t>PAGO FACT. B1500000408, S/CONT. BS-0004333-2023, POR CONTRATACIÓN DE SERV. DE TRES CONSERJES PARA COMPLETAR LABORES DE LIMPIEZA EN LAS INSTALACIONES DE INM-RD Y/O ESCUELA NACIONAL DE MIGRACIÓN, CORRESP. MES DE SEPT.  2023, A FAVOR DE SOLUCIONES INTEGRALES</t>
  </si>
  <si>
    <t>B1500000408</t>
  </si>
  <si>
    <t>PAGO FACT. B1500000014 S/OC 00123/23, POR CONCEPTO DE SERV. DE CORRECCIÓN DE ESTILO  AL  LIBRO LA FORMACIÓN DE UNA COMUNIDAD TRANSNACIONAL: MIGRACION, DESARROLLO Y CAMBIO CULTURAL  EN LA RD., AUTORA EUGENIA GEORGES..</t>
  </si>
  <si>
    <t>B1500000014</t>
  </si>
  <si>
    <t>PAGO FACT. B1500000896, S/OC 00135/23, POR LA ADQUISICIÓN DE TICKETS DE COMBUSTIBLE PARA USO DE LOS VEHÍCULOS DE ESTA INSTITUCIÓN Y LA ESCUELA NACIONAL DE MIGRACIÓN, CORRESP. AL 3ER TRIMESTRE JULIO -SEPT 2023 A FAVOR DE SERVICIOS EMPRESARIALES CANAAN</t>
  </si>
  <si>
    <t>SERVICIOS CANAAN, SRL</t>
  </si>
  <si>
    <t>B1500000896</t>
  </si>
  <si>
    <t>AGUA PLANETA AZUL C POR A</t>
  </si>
  <si>
    <t>PAGO FACT. B1500164707,164369,161844,162301,162730,163420,163816 2DO. ABONO A LA ORDEN  0002/23, POR CONCEPTO DE ADQUISICIÓN DE BOTELLONES DE AGUA PURIFICADA PARA EL USO DEL PERSONAL DE NUESTRA INSTITUCIÓN, A FAVOR DE AGUA PLANETA AZUL</t>
  </si>
  <si>
    <t>B1500164707,164369,161844,162301,162730,163420,163816</t>
  </si>
  <si>
    <t>PAGO FACT. B1500000080 POR CONCEPTO DE ALQUILER DE LOCAL DONDE FUNCIONA ESTA INSTITUCIÓN, CORRESPONDIENTE AL MES OCTUBRE  2023, A  FAVOR DE CELALLA COMPANY.</t>
  </si>
  <si>
    <t>B1500000080</t>
  </si>
  <si>
    <t>PAGO FACT. B1500029537, POR CONCEPTO DEL 80 % DEL SEGURO MEDICO COMPLEMENTARIO DE LOS SERVIDORES /AS DE ESTA INSTITUCIÓN Y SU FAMILIARES DIRECTOS CORRESPONDIENTE, AL MES DE OCTUBRE  2023, A FAVOR DE HUMANO SEGUROS</t>
  </si>
  <si>
    <t>B1500029537</t>
  </si>
  <si>
    <t>PAGO FACT B1500046191 y 46181,  POR CONCEPTO  SERVICIO DE RECOGIDA DE BASURA,  CORRESPONDIENTE AL MES OCTUBRE.  2023,  DEL INSTITUTO NACIONAL DE MIGRACIÓN Y LA  ESCUELA NACIONAL DE MIGRACIÓN,  A FAVOR DEL AYUNTAMIENTO  DEL DISTR. NA</t>
  </si>
  <si>
    <t>B1500046191 y 46180</t>
  </si>
  <si>
    <t>PAGO FACT. B1500000056 S/OC 00113/23, POR SERV.DE FACILITACION DEL TALLER NIÑEZ EN MOVILIDAD IMPARTIDO POR ESCUELA NACIONAL DE MIGRACION, A FAVOR DE ERIC DEL CARMEN GOMEZ GIL</t>
  </si>
  <si>
    <t>B1500000056</t>
  </si>
  <si>
    <t>ERIC DEL CARMEN GOMEZ GIL</t>
  </si>
  <si>
    <t>B1500000584</t>
  </si>
  <si>
    <t>PAGO AL PRIMER REGIMIENTO DOMINICANO, GUARDIA PRESIDENCIAL, E. N. FACT. B1500000584, POR SERVICIOS DE ALMUERZOS, CORRESPONDIENTES AL MES DE SEPT. 2023, A FAVOR DE GUARDIA PRESIDENCIAL.</t>
  </si>
  <si>
    <t>PAGO FACT B1500127735 Y 127744, POR CONCEPTO  SERVICIO DE AGUA PARA USO EN EL INSTITUTO NACIONAL DE MIGRACIÓN Y LA ESCUELA NACIONAL DE MIGRACIÓN, CORRESP. AL  MES OCTUBRE 2023, A FAVOR DE LA CAASD.</t>
  </si>
  <si>
    <t>B1500127735 Y 127744</t>
  </si>
  <si>
    <t>PAGO FACT. B1500000205 S/OC 000129/23, POR CONCEPTO DE ADQUISICIÓN DE LIBROS PARA EL CENTRO DE DOCUMENTACIÓN DE LA ENM RD. , A FAVOR DE SOLUMIX.</t>
  </si>
  <si>
    <t>B1500000205</t>
  </si>
  <si>
    <t>PAGO FACT. B1500002449, S/C CONTRATO BS -0012463-2022 POR CONCEPTO DE ALQUILER DE IMPRESORAS MULTIFUNCIONAL PARA EL USO DE ESTA INSTITUCIÓN Y LA ESCUELA NACIONAL DE MIGRACIÓN, CORRESP.  AL MES DE AGOSTO  2023,  A FAVOR DE COPY SOLUTIONS INTERNACIONAL.</t>
  </si>
  <si>
    <t>B1500002449</t>
  </si>
  <si>
    <t>COPY SOLUTIONS INTERNATIONALS S A</t>
  </si>
  <si>
    <t>PAGO FACT. B1500000071, POR CONCEPTO DE ALQUILER DE LOCAL DONDE FUNCIONA LA ESCUELA NACIONAL DE MIGRACIÓN, CORRESPONDIENTE AL  MES DE OCTUBRE  2023, A FAVOR DE MARGARITA FERNANDEZ FERNANDEZ</t>
  </si>
  <si>
    <t>B1500000071</t>
  </si>
  <si>
    <t>MAMARGARITA FERNANDEZ FERNANDEZ DE SOTO</t>
  </si>
  <si>
    <t>PAGO FACT. B1500002471, S/C CONTRATO BS -0012463-2022 POR CONCEPTO DE ALQUILER DE IMPRESORAS MULTIFUNCIONAL PARA EL USO DE ESTA INSTITUCIÓN Y LA ESCUELA NACIONAL DE MIGRACIÓN, CORRESP.  AL MES DE SEPTIEMBRE  2023,  A FAVOR DE COPY SOLUTIONS INTERNACIONAL</t>
  </si>
  <si>
    <t>B1500002471</t>
  </si>
  <si>
    <t>GLOBAL PROMO JO LE, SRL</t>
  </si>
  <si>
    <t>BROTO, SRL</t>
  </si>
  <si>
    <t>PIA MENICUCCI Y ASOC., SRL</t>
  </si>
  <si>
    <t>INVERSIONES AZUL DEL ESTE DOMINICANA, S.A</t>
  </si>
  <si>
    <t>PAGO FACT, B1500000157  S/OC/ 140/23 POR CONCEPTO DE ADQUISICIÓN DE BOTONES METÁLICOS EN FORMA DE LAZO ROSADO, ALUSIVOS A LA LUCHA CONTRA EL CÁNCER DE MAMA, A FAVOR DE GLOBAL PROMO JO LE ,</t>
  </si>
  <si>
    <t>PAGO FACT. B1500000113 S/OC 00142/23, POR CONCEPTO DE SERV. DE REPARACIÓN Y MANTENIMIENTO PARA CONTROL  DE ACCESO DE LA DE PUERTA PRINCIPAL DEL INM RD, A FAVOR DE BROTO.</t>
  </si>
  <si>
    <t>PAGO FACT. B1500000183 S/OC 00120/23, SERVICIO DE DISEÑO Y DIAGRAMACIÒN DEL INFORME ENTRE COTUI Y FILADELFÌA. UNA APROXIMACIÒN A LA MIGRACIÒN Y SUS CAUSAS EN LA COMUNIDAD TRANSNACIONALIZADA EN EL NORESTE DE LA RD., A FAVOR DE PIA MENICUCCI Y ASOC.</t>
  </si>
  <si>
    <t>PAGO CUENTA 783049721  SEGÚN  FACT. E450000024940 POR CONCEPTO  DE PAGO DE FLOTAS,  DE ESTA INSTITUCIÓN,  A FAVOR  DE CLARO, CORRESPONDIENTE AL MES DE OCTUBRE .  DEL  2023</t>
  </si>
  <si>
    <t>PAGO FACT. E450000024941, POR CONCEPTO DE SERVICIO DE INTERNET DE USO EN ESTA INSTITUCIÓN, CORRESP. AL  MES DE OCTUBRE  2023,  A FAVOR CLARO.</t>
  </si>
  <si>
    <t>PAGO FACT. B1500002091 S/OC 00131/23, POR CONTRATACIÓN DE GESTIÓN DE  EVENTOS EN UN SALÓN DEL HOTEL CATALONIA PARA REALIZAR EL TALLER PLAN OPERATIVO  ANUAL 2024, A FAVOR DE INVERSIONES AZUL DEL ESTE DOMINICANA .</t>
  </si>
  <si>
    <t>B1500000157</t>
  </si>
  <si>
    <t>B1500000113</t>
  </si>
  <si>
    <t>B1500000183</t>
  </si>
  <si>
    <t>E450000024940</t>
  </si>
  <si>
    <t>E450000024941</t>
  </si>
  <si>
    <t>B1500002091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</si>
</sst>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6" fontId="35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>
      <c r="B1" s="85"/>
    </row>
    <row r="2" spans="1:2" s="84" customFormat="1" ht="25.5">
      <c r="B2" s="85"/>
    </row>
    <row r="3" spans="1:2" s="84" customFormat="1" ht="25.5" hidden="1">
      <c r="B3" s="85"/>
    </row>
    <row r="4" spans="1:2" s="84" customFormat="1" ht="25.5" hidden="1">
      <c r="B4" s="85"/>
    </row>
    <row r="5" spans="1:2" s="84" customFormat="1" ht="25.5" hidden="1">
      <c r="B5" s="85"/>
    </row>
    <row r="6" spans="1:2" s="84" customFormat="1" ht="25.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.25">
      <c r="A9" s="127"/>
      <c r="B9" s="127"/>
    </row>
    <row r="10" spans="1:2" s="84" customFormat="1" ht="32.25">
      <c r="A10" s="127"/>
      <c r="B10" s="127"/>
    </row>
    <row r="11" spans="1:2" s="84" customFormat="1" ht="26.25">
      <c r="A11" s="88"/>
      <c r="B11" s="90"/>
    </row>
    <row r="12" spans="1:2" s="84" customFormat="1" ht="14.25" customHeight="1">
      <c r="A12" s="88"/>
      <c r="B12" s="90"/>
    </row>
    <row r="13" spans="1:2" s="84" customFormat="1" ht="27" thickBot="1">
      <c r="A13" s="89"/>
      <c r="B13" s="90"/>
    </row>
    <row r="14" spans="1:2" s="84" customFormat="1" ht="49.5" customHeight="1" thickBot="1">
      <c r="A14" s="128"/>
      <c r="B14" s="128"/>
    </row>
    <row r="15" spans="1:2" s="84" customFormat="1" ht="26.25" customHeight="1">
      <c r="A15" s="129" t="s">
        <v>2</v>
      </c>
      <c r="B15" s="131" t="s">
        <v>4</v>
      </c>
    </row>
    <row r="16" spans="1:2" s="84" customFormat="1" ht="27.75" customHeight="1" thickBot="1">
      <c r="A16" s="130"/>
      <c r="B16" s="132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3"/>
  <sheetViews>
    <sheetView showGridLines="0" tabSelected="1" view="pageBreakPreview" topLeftCell="B1" zoomScale="84" zoomScaleNormal="84" zoomScaleSheetLayoutView="84" workbookViewId="0">
      <selection activeCell="B13" sqref="B13"/>
    </sheetView>
  </sheetViews>
  <sheetFormatPr baseColWidth="10" defaultColWidth="77.7109375" defaultRowHeight="25.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26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>
      <c r="A7" s="137" t="s">
        <v>124</v>
      </c>
      <c r="B7" s="137"/>
      <c r="C7" s="137"/>
      <c r="D7" s="137"/>
      <c r="E7" s="137"/>
      <c r="F7" s="137"/>
      <c r="G7" s="137"/>
      <c r="H7" s="137"/>
      <c r="I7" s="137"/>
    </row>
    <row r="8" spans="1:12" ht="32.25">
      <c r="A8" s="127" t="s">
        <v>94</v>
      </c>
      <c r="B8" s="127"/>
      <c r="C8" s="127"/>
      <c r="D8" s="127"/>
      <c r="E8" s="127"/>
      <c r="F8" s="127"/>
      <c r="G8" s="127"/>
      <c r="H8" s="127"/>
      <c r="I8" s="127"/>
    </row>
    <row r="9" spans="1:12" ht="26.2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>
      <c r="A10" s="138" t="s">
        <v>138</v>
      </c>
      <c r="B10" s="138"/>
      <c r="C10" s="138"/>
      <c r="D10" s="138"/>
      <c r="E10" s="138"/>
      <c r="F10" s="138"/>
      <c r="G10" s="138"/>
      <c r="H10" s="138"/>
      <c r="I10" s="139"/>
    </row>
    <row r="11" spans="1:12">
      <c r="A11" s="140" t="s">
        <v>102</v>
      </c>
      <c r="B11" s="129" t="s">
        <v>3</v>
      </c>
      <c r="C11" s="142" t="s">
        <v>1</v>
      </c>
      <c r="D11" s="140" t="s">
        <v>95</v>
      </c>
      <c r="E11" s="131" t="s">
        <v>96</v>
      </c>
      <c r="F11" s="135" t="s">
        <v>97</v>
      </c>
      <c r="G11" s="142" t="s">
        <v>98</v>
      </c>
      <c r="H11" s="131" t="s">
        <v>99</v>
      </c>
      <c r="I11" s="135" t="s">
        <v>100</v>
      </c>
    </row>
    <row r="12" spans="1:12" ht="26.25" thickBot="1">
      <c r="A12" s="141"/>
      <c r="B12" s="130"/>
      <c r="C12" s="143"/>
      <c r="D12" s="141"/>
      <c r="E12" s="132"/>
      <c r="F12" s="136"/>
      <c r="G12" s="143"/>
      <c r="H12" s="132"/>
      <c r="I12" s="136"/>
    </row>
    <row r="13" spans="1:12" s="94" customFormat="1" ht="85.5">
      <c r="A13" s="121" t="s">
        <v>131</v>
      </c>
      <c r="B13" s="122" t="s">
        <v>139</v>
      </c>
      <c r="C13" s="121" t="s">
        <v>140</v>
      </c>
      <c r="D13" s="119">
        <v>45201</v>
      </c>
      <c r="E13" s="120">
        <v>36493.33</v>
      </c>
      <c r="F13" s="119">
        <v>45217</v>
      </c>
      <c r="G13" s="107">
        <f>+E13</f>
        <v>36493.33</v>
      </c>
      <c r="H13" s="120">
        <v>0</v>
      </c>
      <c r="I13" s="108" t="s">
        <v>128</v>
      </c>
      <c r="J13" s="114"/>
      <c r="K13" s="114"/>
      <c r="L13" s="114"/>
    </row>
    <row r="14" spans="1:12" s="94" customFormat="1" ht="85.5">
      <c r="A14" s="121" t="s">
        <v>142</v>
      </c>
      <c r="B14" s="122" t="s">
        <v>144</v>
      </c>
      <c r="C14" s="121" t="s">
        <v>143</v>
      </c>
      <c r="D14" s="119">
        <v>45201</v>
      </c>
      <c r="E14" s="120">
        <v>54161.86</v>
      </c>
      <c r="F14" s="119">
        <v>45216</v>
      </c>
      <c r="G14" s="107">
        <f>+E14</f>
        <v>54161.86</v>
      </c>
      <c r="H14" s="120">
        <v>0</v>
      </c>
      <c r="I14" s="108" t="s">
        <v>128</v>
      </c>
      <c r="J14" s="114"/>
      <c r="K14" s="114"/>
      <c r="L14" s="114"/>
    </row>
    <row r="15" spans="1:12" s="94" customFormat="1" ht="57">
      <c r="A15" s="121" t="s">
        <v>141</v>
      </c>
      <c r="B15" s="122" t="s">
        <v>145</v>
      </c>
      <c r="C15" s="121" t="s">
        <v>146</v>
      </c>
      <c r="D15" s="119">
        <v>45201</v>
      </c>
      <c r="E15" s="120">
        <v>10709.68</v>
      </c>
      <c r="F15" s="119">
        <v>45217</v>
      </c>
      <c r="G15" s="107">
        <v>10709.68</v>
      </c>
      <c r="H15" s="120">
        <v>0</v>
      </c>
      <c r="I15" s="108" t="s">
        <v>128</v>
      </c>
      <c r="J15" s="114"/>
      <c r="K15" s="114"/>
      <c r="L15" s="114"/>
    </row>
    <row r="16" spans="1:12" s="94" customFormat="1" ht="71.25">
      <c r="A16" s="121" t="s">
        <v>132</v>
      </c>
      <c r="B16" s="122" t="s">
        <v>147</v>
      </c>
      <c r="C16" s="121" t="s">
        <v>148</v>
      </c>
      <c r="D16" s="119">
        <v>45201</v>
      </c>
      <c r="E16" s="120">
        <v>242099.79</v>
      </c>
      <c r="F16" s="119">
        <v>45216</v>
      </c>
      <c r="G16" s="107">
        <f>+E16</f>
        <v>242099.79</v>
      </c>
      <c r="H16" s="120">
        <v>0</v>
      </c>
      <c r="I16" s="108" t="s">
        <v>128</v>
      </c>
      <c r="J16" s="114"/>
      <c r="K16" s="114"/>
      <c r="L16" s="114"/>
    </row>
    <row r="17" spans="1:12" s="94" customFormat="1" ht="57">
      <c r="A17" s="121" t="s">
        <v>149</v>
      </c>
      <c r="B17" s="122" t="s">
        <v>150</v>
      </c>
      <c r="C17" s="121" t="s">
        <v>151</v>
      </c>
      <c r="D17" s="119">
        <v>45201</v>
      </c>
      <c r="E17" s="120">
        <v>162521.4</v>
      </c>
      <c r="F17" s="119">
        <v>45216</v>
      </c>
      <c r="G17" s="107">
        <f t="shared" ref="G17:G19" si="0">+E17</f>
        <v>162521.4</v>
      </c>
      <c r="H17" s="120">
        <v>0</v>
      </c>
      <c r="I17" s="108" t="s">
        <v>128</v>
      </c>
      <c r="J17" s="114"/>
      <c r="K17" s="114"/>
      <c r="L17" s="114"/>
    </row>
    <row r="18" spans="1:12" s="94" customFormat="1" ht="85.5">
      <c r="A18" s="121" t="s">
        <v>131</v>
      </c>
      <c r="B18" s="122" t="s">
        <v>152</v>
      </c>
      <c r="C18" s="121" t="s">
        <v>153</v>
      </c>
      <c r="D18" s="119">
        <v>45203</v>
      </c>
      <c r="E18" s="120">
        <v>103333.21</v>
      </c>
      <c r="F18" s="119">
        <v>45218</v>
      </c>
      <c r="G18" s="107">
        <f t="shared" si="0"/>
        <v>103333.21</v>
      </c>
      <c r="H18" s="120">
        <v>0</v>
      </c>
      <c r="I18" s="108" t="s">
        <v>128</v>
      </c>
      <c r="J18" s="114"/>
      <c r="K18" s="114"/>
      <c r="L18" s="114"/>
    </row>
    <row r="19" spans="1:12" s="94" customFormat="1" ht="71.25">
      <c r="A19" s="121" t="s">
        <v>137</v>
      </c>
      <c r="B19" s="122" t="s">
        <v>154</v>
      </c>
      <c r="C19" s="121" t="s">
        <v>155</v>
      </c>
      <c r="D19" s="119">
        <v>45205</v>
      </c>
      <c r="E19" s="120">
        <v>295000</v>
      </c>
      <c r="F19" s="119">
        <v>45218</v>
      </c>
      <c r="G19" s="107">
        <f t="shared" si="0"/>
        <v>295000</v>
      </c>
      <c r="H19" s="120">
        <v>0</v>
      </c>
      <c r="I19" s="108" t="s">
        <v>128</v>
      </c>
      <c r="J19" s="114"/>
      <c r="K19" s="114"/>
      <c r="L19" s="114"/>
    </row>
    <row r="20" spans="1:12" s="94" customFormat="1" ht="85.5">
      <c r="A20" s="121" t="s">
        <v>157</v>
      </c>
      <c r="B20" s="122" t="s">
        <v>156</v>
      </c>
      <c r="C20" s="121" t="s">
        <v>158</v>
      </c>
      <c r="D20" s="119">
        <v>45205</v>
      </c>
      <c r="E20" s="120">
        <v>350000</v>
      </c>
      <c r="F20" s="119">
        <v>45220</v>
      </c>
      <c r="G20" s="107">
        <f>+E20</f>
        <v>350000</v>
      </c>
      <c r="H20" s="120">
        <v>0</v>
      </c>
      <c r="I20" s="108" t="s">
        <v>128</v>
      </c>
      <c r="J20" s="114"/>
      <c r="K20" s="114"/>
      <c r="L20" s="114"/>
    </row>
    <row r="21" spans="1:12" s="94" customFormat="1" ht="85.5">
      <c r="A21" s="121" t="s">
        <v>159</v>
      </c>
      <c r="B21" s="122" t="s">
        <v>160</v>
      </c>
      <c r="C21" s="121" t="s">
        <v>161</v>
      </c>
      <c r="D21" s="119">
        <v>45205</v>
      </c>
      <c r="E21" s="120">
        <v>18895</v>
      </c>
      <c r="F21" s="119">
        <v>45220</v>
      </c>
      <c r="G21" s="107">
        <f>+E21</f>
        <v>18895</v>
      </c>
      <c r="H21" s="120">
        <v>0</v>
      </c>
      <c r="I21" s="108" t="s">
        <v>128</v>
      </c>
      <c r="J21" s="114"/>
      <c r="K21" s="114"/>
      <c r="L21" s="114"/>
    </row>
    <row r="22" spans="1:12" s="94" customFormat="1" ht="57">
      <c r="A22" s="121" t="s">
        <v>129</v>
      </c>
      <c r="B22" s="122" t="s">
        <v>162</v>
      </c>
      <c r="C22" s="121" t="s">
        <v>163</v>
      </c>
      <c r="D22" s="119">
        <v>45205</v>
      </c>
      <c r="E22" s="120">
        <v>452325.02</v>
      </c>
      <c r="F22" s="119">
        <v>45218</v>
      </c>
      <c r="G22" s="107">
        <f t="shared" ref="G22:G31" si="1">+E22</f>
        <v>452325.02</v>
      </c>
      <c r="H22" s="120">
        <v>0</v>
      </c>
      <c r="I22" s="108" t="s">
        <v>128</v>
      </c>
      <c r="J22" s="114"/>
      <c r="K22" s="114"/>
      <c r="L22" s="114"/>
    </row>
    <row r="23" spans="1:12" s="94" customFormat="1" ht="71.25">
      <c r="A23" s="121" t="s">
        <v>133</v>
      </c>
      <c r="B23" s="122" t="s">
        <v>164</v>
      </c>
      <c r="C23" s="121" t="s">
        <v>165</v>
      </c>
      <c r="D23" s="119">
        <v>45209</v>
      </c>
      <c r="E23" s="120">
        <v>283389.93</v>
      </c>
      <c r="F23" s="119">
        <v>45223</v>
      </c>
      <c r="G23" s="107">
        <f t="shared" si="1"/>
        <v>283389.93</v>
      </c>
      <c r="H23" s="120">
        <v>0</v>
      </c>
      <c r="I23" s="108" t="s">
        <v>128</v>
      </c>
      <c r="J23" s="114"/>
      <c r="K23" s="114"/>
      <c r="L23" s="114"/>
    </row>
    <row r="24" spans="1:12" s="94" customFormat="1" ht="85.5">
      <c r="A24" s="121" t="s">
        <v>134</v>
      </c>
      <c r="B24" s="122" t="s">
        <v>166</v>
      </c>
      <c r="C24" s="121" t="s">
        <v>167</v>
      </c>
      <c r="D24" s="119">
        <v>45209</v>
      </c>
      <c r="E24" s="120">
        <v>3600</v>
      </c>
      <c r="F24" s="119">
        <v>45224</v>
      </c>
      <c r="G24" s="107">
        <f t="shared" si="1"/>
        <v>3600</v>
      </c>
      <c r="H24" s="120">
        <v>0</v>
      </c>
      <c r="I24" s="108" t="s">
        <v>128</v>
      </c>
      <c r="J24" s="114"/>
      <c r="K24" s="114"/>
      <c r="L24" s="114"/>
    </row>
    <row r="25" spans="1:12" s="94" customFormat="1" ht="57">
      <c r="A25" s="121" t="s">
        <v>170</v>
      </c>
      <c r="B25" s="122" t="s">
        <v>168</v>
      </c>
      <c r="C25" s="121" t="s">
        <v>169</v>
      </c>
      <c r="D25" s="119">
        <v>45210</v>
      </c>
      <c r="E25" s="120">
        <v>6000</v>
      </c>
      <c r="F25" s="119">
        <v>45224</v>
      </c>
      <c r="G25" s="107">
        <f t="shared" si="1"/>
        <v>6000</v>
      </c>
      <c r="H25" s="120">
        <v>0</v>
      </c>
      <c r="I25" s="108" t="s">
        <v>128</v>
      </c>
      <c r="J25" s="114"/>
      <c r="K25" s="114"/>
      <c r="L25" s="114"/>
    </row>
    <row r="26" spans="1:12" s="94" customFormat="1" ht="57">
      <c r="A26" s="121" t="s">
        <v>130</v>
      </c>
      <c r="B26" s="122" t="s">
        <v>172</v>
      </c>
      <c r="C26" s="121" t="s">
        <v>171</v>
      </c>
      <c r="D26" s="119">
        <v>45210</v>
      </c>
      <c r="E26" s="120">
        <v>93456</v>
      </c>
      <c r="F26" s="119">
        <v>45224</v>
      </c>
      <c r="G26" s="107">
        <f t="shared" si="1"/>
        <v>93456</v>
      </c>
      <c r="H26" s="120">
        <v>0</v>
      </c>
      <c r="I26" s="108" t="s">
        <v>128</v>
      </c>
      <c r="J26" s="114"/>
      <c r="K26" s="114"/>
      <c r="L26" s="114"/>
    </row>
    <row r="27" spans="1:12" s="94" customFormat="1" ht="71.25">
      <c r="A27" s="121" t="s">
        <v>135</v>
      </c>
      <c r="B27" s="122" t="s">
        <v>173</v>
      </c>
      <c r="C27" s="121" t="s">
        <v>174</v>
      </c>
      <c r="D27" s="119">
        <v>45210</v>
      </c>
      <c r="E27" s="120">
        <v>684.8</v>
      </c>
      <c r="F27" s="119">
        <v>45225</v>
      </c>
      <c r="G27" s="107">
        <f t="shared" si="1"/>
        <v>684.8</v>
      </c>
      <c r="H27" s="120">
        <v>0</v>
      </c>
      <c r="I27" s="108" t="s">
        <v>128</v>
      </c>
      <c r="J27" s="114"/>
      <c r="K27" s="114"/>
      <c r="L27" s="114"/>
    </row>
    <row r="28" spans="1:12" s="94" customFormat="1" ht="57">
      <c r="A28" s="121" t="s">
        <v>136</v>
      </c>
      <c r="B28" s="122" t="s">
        <v>175</v>
      </c>
      <c r="C28" s="121" t="s">
        <v>176</v>
      </c>
      <c r="D28" s="119">
        <v>45211</v>
      </c>
      <c r="E28" s="120">
        <v>175254.21</v>
      </c>
      <c r="F28" s="119">
        <v>45226</v>
      </c>
      <c r="G28" s="107">
        <f t="shared" si="1"/>
        <v>175254.21</v>
      </c>
      <c r="H28" s="120">
        <v>0</v>
      </c>
      <c r="I28" s="108" t="s">
        <v>128</v>
      </c>
      <c r="J28" s="114"/>
      <c r="K28" s="114"/>
      <c r="L28" s="114"/>
    </row>
    <row r="29" spans="1:12" s="94" customFormat="1" ht="85.5">
      <c r="A29" s="121" t="s">
        <v>179</v>
      </c>
      <c r="B29" s="122" t="s">
        <v>177</v>
      </c>
      <c r="C29" s="121" t="s">
        <v>178</v>
      </c>
      <c r="D29" s="119">
        <v>45212</v>
      </c>
      <c r="E29" s="120">
        <v>34225.75</v>
      </c>
      <c r="F29" s="119">
        <v>45227</v>
      </c>
      <c r="G29" s="107">
        <f t="shared" si="1"/>
        <v>34225.75</v>
      </c>
      <c r="H29" s="120">
        <v>0</v>
      </c>
      <c r="I29" s="108" t="s">
        <v>128</v>
      </c>
      <c r="J29" s="114"/>
      <c r="K29" s="114"/>
      <c r="L29" s="114"/>
    </row>
    <row r="30" spans="1:12" s="94" customFormat="1" ht="71.25">
      <c r="A30" s="121" t="s">
        <v>182</v>
      </c>
      <c r="B30" s="122" t="s">
        <v>180</v>
      </c>
      <c r="C30" s="121" t="s">
        <v>181</v>
      </c>
      <c r="D30" s="119">
        <v>45212</v>
      </c>
      <c r="E30" s="120">
        <v>118598.46</v>
      </c>
      <c r="F30" s="119">
        <v>45227</v>
      </c>
      <c r="G30" s="107">
        <f t="shared" si="1"/>
        <v>118598.46</v>
      </c>
      <c r="H30" s="120">
        <v>0</v>
      </c>
      <c r="I30" s="108" t="s">
        <v>128</v>
      </c>
      <c r="J30" s="114"/>
      <c r="K30" s="114"/>
      <c r="L30" s="114"/>
    </row>
    <row r="31" spans="1:12" s="94" customFormat="1" ht="85.5">
      <c r="A31" s="121" t="s">
        <v>179</v>
      </c>
      <c r="B31" s="122" t="s">
        <v>183</v>
      </c>
      <c r="C31" s="121" t="s">
        <v>184</v>
      </c>
      <c r="D31" s="119">
        <v>45216</v>
      </c>
      <c r="E31" s="120">
        <v>33725.29</v>
      </c>
      <c r="F31" s="119">
        <v>45230</v>
      </c>
      <c r="G31" s="107">
        <f t="shared" si="1"/>
        <v>33725.29</v>
      </c>
      <c r="H31" s="120">
        <v>0</v>
      </c>
      <c r="I31" s="108" t="s">
        <v>128</v>
      </c>
      <c r="J31" s="114"/>
      <c r="K31" s="114"/>
      <c r="L31" s="114"/>
    </row>
    <row r="32" spans="1:12" s="94" customFormat="1" ht="57">
      <c r="A32" s="121" t="s">
        <v>185</v>
      </c>
      <c r="B32" s="122" t="s">
        <v>189</v>
      </c>
      <c r="C32" s="121" t="s">
        <v>195</v>
      </c>
      <c r="D32" s="119">
        <v>45224</v>
      </c>
      <c r="E32" s="126">
        <v>12390</v>
      </c>
      <c r="F32" s="119">
        <v>45239</v>
      </c>
      <c r="G32" s="107">
        <v>0</v>
      </c>
      <c r="H32" s="120">
        <f>+E32</f>
        <v>12390</v>
      </c>
      <c r="I32" s="108" t="s">
        <v>101</v>
      </c>
      <c r="J32" s="114"/>
      <c r="K32" s="114"/>
      <c r="L32" s="114"/>
    </row>
    <row r="33" spans="1:12" s="94" customFormat="1" ht="57">
      <c r="A33" s="121" t="s">
        <v>186</v>
      </c>
      <c r="B33" s="122" t="s">
        <v>190</v>
      </c>
      <c r="C33" s="121" t="s">
        <v>196</v>
      </c>
      <c r="D33" s="119">
        <v>45225</v>
      </c>
      <c r="E33" s="126">
        <v>7552</v>
      </c>
      <c r="F33" s="119">
        <v>45240</v>
      </c>
      <c r="G33" s="107">
        <v>0</v>
      </c>
      <c r="H33" s="120">
        <f>+E33</f>
        <v>7552</v>
      </c>
      <c r="I33" s="108" t="s">
        <v>101</v>
      </c>
      <c r="J33" s="114"/>
      <c r="K33" s="114"/>
      <c r="L33" s="114"/>
    </row>
    <row r="34" spans="1:12" s="94" customFormat="1" ht="85.5">
      <c r="A34" s="121" t="s">
        <v>187</v>
      </c>
      <c r="B34" s="122" t="s">
        <v>191</v>
      </c>
      <c r="C34" s="121" t="s">
        <v>197</v>
      </c>
      <c r="D34" s="119">
        <v>45226</v>
      </c>
      <c r="E34" s="126">
        <v>118000</v>
      </c>
      <c r="F34" s="119">
        <v>45240</v>
      </c>
      <c r="G34" s="107">
        <v>0</v>
      </c>
      <c r="H34" s="120">
        <f t="shared" ref="H34:H37" si="2">+E34</f>
        <v>118000</v>
      </c>
      <c r="I34" s="108" t="s">
        <v>101</v>
      </c>
      <c r="J34" s="114"/>
      <c r="K34" s="114"/>
      <c r="L34" s="114"/>
    </row>
    <row r="35" spans="1:12" s="94" customFormat="1" ht="57">
      <c r="A35" s="121" t="s">
        <v>132</v>
      </c>
      <c r="B35" s="122" t="s">
        <v>192</v>
      </c>
      <c r="C35" s="121" t="s">
        <v>198</v>
      </c>
      <c r="D35" s="119">
        <v>45229</v>
      </c>
      <c r="E35" s="126">
        <v>74817.460000000006</v>
      </c>
      <c r="F35" s="119">
        <v>45244</v>
      </c>
      <c r="G35" s="107">
        <v>0</v>
      </c>
      <c r="H35" s="120">
        <f t="shared" si="2"/>
        <v>74817.460000000006</v>
      </c>
      <c r="I35" s="108" t="s">
        <v>101</v>
      </c>
      <c r="J35" s="114"/>
      <c r="K35" s="114"/>
      <c r="L35" s="114"/>
    </row>
    <row r="36" spans="1:12" s="94" customFormat="1" ht="57">
      <c r="A36" s="121" t="s">
        <v>132</v>
      </c>
      <c r="B36" s="122" t="s">
        <v>193</v>
      </c>
      <c r="C36" s="121" t="s">
        <v>199</v>
      </c>
      <c r="D36" s="119">
        <v>45229</v>
      </c>
      <c r="E36" s="126">
        <v>15622.82</v>
      </c>
      <c r="F36" s="119">
        <v>45244</v>
      </c>
      <c r="G36" s="107">
        <v>0</v>
      </c>
      <c r="H36" s="120">
        <f t="shared" si="2"/>
        <v>15622.82</v>
      </c>
      <c r="I36" s="108" t="s">
        <v>101</v>
      </c>
      <c r="J36" s="114"/>
      <c r="K36" s="114"/>
      <c r="L36" s="114"/>
    </row>
    <row r="37" spans="1:12" s="94" customFormat="1" ht="71.25">
      <c r="A37" s="121" t="s">
        <v>188</v>
      </c>
      <c r="B37" s="122" t="s">
        <v>194</v>
      </c>
      <c r="C37" s="121" t="s">
        <v>200</v>
      </c>
      <c r="D37" s="119">
        <v>45230</v>
      </c>
      <c r="E37" s="126">
        <v>194165.92</v>
      </c>
      <c r="F37" s="119">
        <v>45245</v>
      </c>
      <c r="G37" s="107">
        <v>0</v>
      </c>
      <c r="H37" s="120">
        <f t="shared" si="2"/>
        <v>194165.92</v>
      </c>
      <c r="I37" s="108" t="s">
        <v>101</v>
      </c>
      <c r="J37" s="114"/>
      <c r="K37" s="114"/>
      <c r="L37" s="114"/>
    </row>
    <row r="38" spans="1:12" s="94" customFormat="1" ht="15">
      <c r="A38" s="121"/>
      <c r="B38" s="122"/>
      <c r="C38" s="121"/>
      <c r="D38" s="119"/>
      <c r="E38" s="120"/>
      <c r="F38" s="119"/>
      <c r="G38" s="107"/>
      <c r="H38" s="120"/>
      <c r="I38" s="108"/>
      <c r="J38" s="114"/>
      <c r="K38" s="114"/>
      <c r="L38" s="114"/>
    </row>
    <row r="39" spans="1:12" s="94" customFormat="1" ht="15">
      <c r="A39" s="121" t="s">
        <v>10</v>
      </c>
      <c r="B39" s="122"/>
      <c r="C39" s="121"/>
      <c r="D39" s="119"/>
      <c r="E39" s="120"/>
      <c r="F39" s="119"/>
      <c r="G39" s="107"/>
      <c r="H39" s="120"/>
      <c r="I39" s="108"/>
      <c r="J39" s="114"/>
      <c r="K39" s="114"/>
      <c r="L39" s="114"/>
    </row>
    <row r="40" spans="1:12" s="94" customFormat="1" ht="15.75">
      <c r="C40" s="105"/>
      <c r="D40" s="106"/>
      <c r="E40" s="110"/>
      <c r="F40" s="106"/>
      <c r="G40" s="111"/>
      <c r="H40" s="111"/>
      <c r="I40" s="113"/>
      <c r="J40" s="114"/>
      <c r="K40" s="114"/>
      <c r="L40" s="114"/>
    </row>
    <row r="41" spans="1:12" s="94" customFormat="1" ht="16.5" thickBot="1">
      <c r="A41" s="123"/>
      <c r="B41" s="109"/>
      <c r="C41" s="105"/>
      <c r="D41" s="111" t="s">
        <v>127</v>
      </c>
      <c r="E41" s="112">
        <f>SUM(E13:E40)</f>
        <v>2897021.9299999992</v>
      </c>
      <c r="F41" s="124"/>
      <c r="G41" s="125">
        <f>SUM(G13:G40)</f>
        <v>2474473.7299999995</v>
      </c>
      <c r="H41" s="112">
        <f>SUM(H13:H39)</f>
        <v>422548.20000000007</v>
      </c>
      <c r="I41" s="113"/>
      <c r="J41" s="114"/>
      <c r="K41" s="114"/>
      <c r="L41" s="114"/>
    </row>
    <row r="42" spans="1:12" s="94" customFormat="1" ht="16.5" thickTop="1">
      <c r="A42" s="123"/>
      <c r="B42" s="109"/>
      <c r="C42" s="105"/>
      <c r="D42" s="106"/>
      <c r="E42" s="110"/>
      <c r="F42" s="106"/>
      <c r="G42" s="111"/>
      <c r="H42" s="111"/>
      <c r="I42" s="113"/>
      <c r="J42" s="114"/>
      <c r="K42" s="114"/>
      <c r="L42" s="114"/>
    </row>
    <row r="43" spans="1:12" s="94" customFormat="1" ht="15.75">
      <c r="A43" s="123"/>
      <c r="B43" s="109"/>
      <c r="C43" s="105"/>
      <c r="D43" s="106"/>
      <c r="E43" s="110"/>
      <c r="F43" s="106"/>
      <c r="G43" s="111"/>
      <c r="H43" s="111"/>
      <c r="I43" s="113"/>
      <c r="J43" s="114"/>
      <c r="K43" s="114"/>
      <c r="L43" s="114"/>
    </row>
    <row r="44" spans="1:12" s="94" customFormat="1" ht="15.75">
      <c r="A44" s="123"/>
      <c r="B44" s="109"/>
      <c r="C44" s="105"/>
      <c r="D44" s="106"/>
      <c r="E44" s="110"/>
      <c r="F44" s="106"/>
      <c r="G44" s="111"/>
      <c r="H44" s="111"/>
      <c r="I44" s="113"/>
      <c r="J44" s="114"/>
      <c r="K44" s="114"/>
      <c r="L44" s="114"/>
    </row>
    <row r="45" spans="1:12" s="94" customFormat="1" ht="15">
      <c r="A45" s="105"/>
      <c r="B45" s="109"/>
      <c r="C45" s="105"/>
      <c r="D45" s="106"/>
      <c r="E45" s="110"/>
      <c r="F45" s="106"/>
      <c r="G45" s="110"/>
      <c r="H45" s="110"/>
      <c r="I45" s="113"/>
      <c r="J45" s="114"/>
      <c r="K45" s="114"/>
      <c r="L45" s="114"/>
    </row>
    <row r="46" spans="1:12" s="94" customFormat="1" ht="15.75">
      <c r="A46" s="114"/>
      <c r="B46" s="133" t="s">
        <v>125</v>
      </c>
      <c r="C46" s="133"/>
      <c r="D46" s="114"/>
      <c r="E46" s="114"/>
      <c r="F46" s="114"/>
      <c r="G46" s="114"/>
      <c r="H46" s="114"/>
      <c r="I46" s="114"/>
      <c r="J46" s="114"/>
      <c r="K46" s="114"/>
      <c r="L46" s="114"/>
    </row>
    <row r="47" spans="1:12" s="94" customFormat="1" ht="15.75">
      <c r="A47" s="114"/>
      <c r="B47" s="134" t="s">
        <v>126</v>
      </c>
      <c r="C47" s="134"/>
      <c r="D47" s="114"/>
      <c r="E47" s="114"/>
      <c r="F47" s="114"/>
      <c r="G47" s="114"/>
      <c r="H47" s="114"/>
      <c r="I47" s="114"/>
      <c r="J47" s="114"/>
      <c r="K47" s="114"/>
      <c r="L47" s="114"/>
    </row>
    <row r="48" spans="1:12" s="94" customFormat="1" ht="1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</row>
    <row r="49" spans="1:12" s="94" customFormat="1" ht="1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</row>
    <row r="50" spans="1:12" s="94" customFormat="1" ht="1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</row>
    <row r="51" spans="1:12" s="94" customFormat="1" ht="15">
      <c r="A51" s="114"/>
      <c r="B51" s="114"/>
      <c r="C51" s="114"/>
      <c r="D51" s="114"/>
      <c r="E51" s="115"/>
      <c r="F51" s="114"/>
      <c r="G51" s="114"/>
      <c r="H51" s="114"/>
      <c r="I51" s="114"/>
      <c r="J51" s="114"/>
      <c r="K51" s="114"/>
      <c r="L51" s="114"/>
    </row>
    <row r="52" spans="1:12" s="94" customFormat="1" ht="15">
      <c r="A52" s="116"/>
      <c r="B52" s="114"/>
      <c r="C52" s="117"/>
      <c r="D52" s="116"/>
      <c r="E52" s="115"/>
      <c r="F52" s="116"/>
      <c r="G52" s="116"/>
      <c r="H52" s="118"/>
      <c r="I52" s="116"/>
      <c r="J52" s="114"/>
      <c r="K52" s="114"/>
      <c r="L52" s="114"/>
    </row>
    <row r="53" spans="1:12" s="94" customFormat="1" ht="15">
      <c r="A53" s="116"/>
      <c r="B53" s="114"/>
      <c r="C53" s="117"/>
      <c r="D53" s="116"/>
      <c r="E53" s="115"/>
      <c r="F53" s="116"/>
      <c r="G53" s="116"/>
      <c r="H53" s="118"/>
      <c r="I53" s="116"/>
      <c r="J53" s="114"/>
      <c r="K53" s="114"/>
      <c r="L53" s="114"/>
    </row>
    <row r="54" spans="1:12" s="94" customFormat="1" ht="15">
      <c r="A54" s="116"/>
      <c r="B54" s="114"/>
      <c r="C54" s="117"/>
      <c r="D54" s="116"/>
      <c r="E54" s="115"/>
      <c r="F54" s="116"/>
      <c r="G54" s="116"/>
      <c r="H54" s="118"/>
      <c r="I54" s="116"/>
      <c r="J54" s="114"/>
      <c r="K54" s="114"/>
      <c r="L54" s="114"/>
    </row>
    <row r="55" spans="1:12" s="94" customFormat="1" ht="15">
      <c r="A55" s="116"/>
      <c r="B55" s="114"/>
      <c r="C55" s="117"/>
      <c r="D55" s="116"/>
      <c r="E55" s="115"/>
      <c r="F55" s="116"/>
      <c r="G55" s="116"/>
      <c r="H55" s="118"/>
      <c r="I55" s="116"/>
      <c r="J55" s="114"/>
      <c r="K55" s="114"/>
      <c r="L55" s="114"/>
    </row>
    <row r="56" spans="1:12" s="94" customFormat="1" ht="15">
      <c r="A56" s="116"/>
      <c r="B56" s="114"/>
      <c r="C56" s="117"/>
      <c r="D56" s="116"/>
      <c r="E56" s="115"/>
      <c r="F56" s="116"/>
      <c r="G56" s="116"/>
      <c r="H56" s="118"/>
      <c r="I56" s="116"/>
      <c r="J56" s="114"/>
      <c r="K56" s="114"/>
      <c r="L56" s="114"/>
    </row>
    <row r="57" spans="1:12" s="94" customFormat="1" ht="1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ht="15">
      <c r="A66" s="116"/>
      <c r="B66" s="114"/>
      <c r="C66" s="117"/>
      <c r="D66" s="116"/>
      <c r="E66" s="115"/>
      <c r="F66" s="116"/>
      <c r="G66" s="116"/>
      <c r="H66" s="118"/>
      <c r="I66" s="116"/>
      <c r="J66" s="114"/>
      <c r="K66" s="114"/>
      <c r="L66" s="114"/>
    </row>
    <row r="67" spans="1:12" s="94" customFormat="1" ht="15">
      <c r="A67" s="116"/>
      <c r="B67" s="114"/>
      <c r="C67" s="117"/>
      <c r="D67" s="116"/>
      <c r="E67" s="115"/>
      <c r="F67" s="116"/>
      <c r="G67" s="116"/>
      <c r="H67" s="118"/>
      <c r="I67" s="116"/>
      <c r="J67" s="114"/>
      <c r="K67" s="114"/>
      <c r="L67" s="114"/>
    </row>
    <row r="68" spans="1:12" s="94" customFormat="1">
      <c r="A68" s="99"/>
      <c r="B68" s="84"/>
      <c r="C68" s="100"/>
      <c r="D68" s="99"/>
      <c r="E68" s="85"/>
      <c r="F68" s="99"/>
      <c r="G68" s="99"/>
      <c r="H68" s="86"/>
      <c r="I68" s="99"/>
      <c r="J68" s="114"/>
      <c r="K68" s="114"/>
      <c r="L68" s="114"/>
    </row>
    <row r="69" spans="1:12" s="94" customFormat="1">
      <c r="A69" s="99"/>
      <c r="B69" s="84"/>
      <c r="C69" s="100"/>
      <c r="D69" s="99"/>
      <c r="E69" s="85"/>
      <c r="F69" s="99"/>
      <c r="G69" s="99"/>
      <c r="H69" s="86"/>
      <c r="I69" s="99"/>
      <c r="J69" s="114"/>
      <c r="K69" s="114"/>
      <c r="L69" s="114"/>
    </row>
    <row r="70" spans="1:12" s="94" customFormat="1">
      <c r="A70" s="99"/>
      <c r="B70" s="84"/>
      <c r="C70" s="100"/>
      <c r="D70" s="99"/>
      <c r="E70" s="85"/>
      <c r="F70" s="99"/>
      <c r="G70" s="99"/>
      <c r="H70" s="86"/>
      <c r="I70" s="99"/>
      <c r="J70" s="114"/>
      <c r="K70" s="114"/>
      <c r="L70" s="114"/>
    </row>
    <row r="71" spans="1:12" s="94" customFormat="1">
      <c r="A71" s="99"/>
      <c r="B71" s="84"/>
      <c r="C71" s="100"/>
      <c r="D71" s="99"/>
      <c r="E71" s="85"/>
      <c r="F71" s="99"/>
      <c r="G71" s="99"/>
      <c r="H71" s="86"/>
      <c r="I71" s="99"/>
      <c r="J71" s="114"/>
      <c r="K71" s="114"/>
      <c r="L71" s="114"/>
    </row>
    <row r="72" spans="1:12" s="94" customFormat="1">
      <c r="A72" s="99"/>
      <c r="B72" s="84"/>
      <c r="C72" s="100"/>
      <c r="D72" s="99"/>
      <c r="E72" s="85"/>
      <c r="F72" s="99"/>
      <c r="G72" s="99"/>
      <c r="H72" s="86"/>
      <c r="I72" s="99"/>
      <c r="J72" s="114"/>
      <c r="K72" s="114"/>
      <c r="L72" s="114"/>
    </row>
    <row r="73" spans="1:12" s="94" customFormat="1">
      <c r="A73" s="99"/>
      <c r="B73" s="84"/>
      <c r="C73" s="100"/>
      <c r="D73" s="99"/>
      <c r="E73" s="85"/>
      <c r="F73" s="99"/>
      <c r="G73" s="99"/>
      <c r="H73" s="86"/>
      <c r="I73" s="99"/>
      <c r="J73" s="114"/>
      <c r="K73" s="114"/>
      <c r="L73" s="114"/>
    </row>
    <row r="74" spans="1:12" s="94" customFormat="1">
      <c r="A74" s="99"/>
      <c r="B74" s="84"/>
      <c r="C74" s="100"/>
      <c r="D74" s="99"/>
      <c r="E74" s="85"/>
      <c r="F74" s="99"/>
      <c r="G74" s="99"/>
      <c r="H74" s="86"/>
      <c r="I74" s="99"/>
      <c r="J74" s="114"/>
      <c r="K74" s="114"/>
      <c r="L74" s="114"/>
    </row>
    <row r="75" spans="1:12" s="94" customFormat="1">
      <c r="A75" s="99"/>
      <c r="B75" s="84"/>
      <c r="C75" s="100"/>
      <c r="D75" s="99"/>
      <c r="E75" s="85"/>
      <c r="F75" s="99"/>
      <c r="G75" s="99"/>
      <c r="H75" s="86"/>
      <c r="I75" s="99"/>
      <c r="J75" s="114"/>
      <c r="K75" s="114"/>
      <c r="L75" s="114"/>
    </row>
    <row r="76" spans="1:12" s="94" customFormat="1">
      <c r="A76" s="99"/>
      <c r="B76" s="84"/>
      <c r="C76" s="100"/>
      <c r="D76" s="99"/>
      <c r="E76" s="85"/>
      <c r="F76" s="99"/>
      <c r="G76" s="99"/>
      <c r="H76" s="86"/>
      <c r="I76" s="99"/>
      <c r="J76" s="114"/>
      <c r="K76" s="114"/>
      <c r="L76" s="114"/>
    </row>
    <row r="77" spans="1:12" s="94" customFormat="1">
      <c r="A77" s="99"/>
      <c r="B77" s="84"/>
      <c r="C77" s="100"/>
      <c r="D77" s="99"/>
      <c r="E77" s="85"/>
      <c r="F77" s="99"/>
      <c r="G77" s="99"/>
      <c r="H77" s="86"/>
      <c r="I77" s="99"/>
      <c r="J77" s="114"/>
      <c r="K77" s="114"/>
      <c r="L77" s="114"/>
    </row>
    <row r="78" spans="1:12" s="94" customFormat="1">
      <c r="A78" s="99"/>
      <c r="B78" s="84"/>
      <c r="C78" s="100"/>
      <c r="D78" s="99"/>
      <c r="E78" s="85"/>
      <c r="F78" s="99"/>
      <c r="G78" s="99"/>
      <c r="H78" s="86"/>
      <c r="I78" s="99"/>
      <c r="J78" s="114"/>
      <c r="K78" s="114"/>
      <c r="L78" s="114"/>
    </row>
    <row r="79" spans="1:12" s="94" customFormat="1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</sheetData>
  <mergeCells count="14">
    <mergeCell ref="B46:C46"/>
    <mergeCell ref="B47:C47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1.4960629921259843" right="1.4960629921259843" top="0.55118110236220474" bottom="0.74803149606299213" header="0.51181102362204722" footer="0.31496062992125984"/>
  <pageSetup paperSize="5" scale="44" orientation="landscape" r:id="rId1"/>
  <rowBreaks count="1" manualBreakCount="1">
    <brk id="2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44" t="s">
        <v>48</v>
      </c>
      <c r="B43" s="146">
        <v>2021</v>
      </c>
      <c r="C43" s="146">
        <v>2020</v>
      </c>
      <c r="E43" s="76"/>
      <c r="F43" s="77"/>
      <c r="G43" s="78"/>
      <c r="H43" s="79"/>
    </row>
    <row r="44" spans="1:8" ht="18.75" hidden="1" customHeight="1" thickBot="1">
      <c r="A44" s="145"/>
      <c r="B44" s="147"/>
      <c r="C44" s="147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44" t="s">
        <v>48</v>
      </c>
      <c r="B78" s="146">
        <v>2021</v>
      </c>
      <c r="C78" s="146">
        <v>2020</v>
      </c>
      <c r="E78" s="76"/>
      <c r="F78" s="77"/>
      <c r="G78" s="78"/>
      <c r="H78" s="79"/>
    </row>
    <row r="79" spans="1:8" ht="0.75" customHeight="1" thickBot="1">
      <c r="A79" s="145"/>
      <c r="B79" s="147"/>
      <c r="C79" s="147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5">
      <c r="A9" s="20"/>
      <c r="B9" s="20"/>
      <c r="D9" s="6"/>
    </row>
    <row r="10" spans="1:4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 ht="15">
      <c r="A13" s="20"/>
      <c r="B13" s="20"/>
    </row>
    <row r="14" spans="1:4" ht="19.5" customHeight="1" thickBot="1"/>
    <row r="15" spans="1:4" ht="26.25" customHeight="1">
      <c r="A15" s="150" t="s">
        <v>0</v>
      </c>
      <c r="B15" s="152" t="s">
        <v>2</v>
      </c>
      <c r="C15" s="148" t="s">
        <v>4</v>
      </c>
    </row>
    <row r="16" spans="1:4" ht="15" thickBot="1">
      <c r="A16" s="151"/>
      <c r="B16" s="153"/>
      <c r="C16" s="149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>
      <c r="B1" s="20"/>
    </row>
    <row r="2" spans="2:4" ht="15.75" customHeight="1" thickBot="1"/>
    <row r="3" spans="2:4" ht="15.75" customHeight="1">
      <c r="B3" s="154" t="s">
        <v>48</v>
      </c>
      <c r="C3" s="156">
        <v>2020</v>
      </c>
      <c r="D3" s="158">
        <v>2019</v>
      </c>
    </row>
    <row r="4" spans="2:4" ht="15.75" customHeight="1" thickBot="1">
      <c r="B4" s="155"/>
      <c r="C4" s="157"/>
      <c r="D4" s="159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60" t="s">
        <v>48</v>
      </c>
      <c r="C29" s="162">
        <v>2020</v>
      </c>
      <c r="D29" s="164">
        <v>2019</v>
      </c>
    </row>
    <row r="30" spans="2:4" ht="15.75" customHeight="1" thickBot="1">
      <c r="B30" s="161"/>
      <c r="C30" s="163"/>
      <c r="D30" s="165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2023-11-08T18:33:26Z</cp:lastPrinted>
  <dcterms:created xsi:type="dcterms:W3CDTF">2006-07-11T17:39:34Z</dcterms:created>
  <dcterms:modified xsi:type="dcterms:W3CDTF">2023-11-20T23:52:50Z</dcterms:modified>
</cp:coreProperties>
</file>