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ai\Desktop\AÑO 2022\MAYO 2022\"/>
    </mc:Choice>
  </mc:AlternateContent>
  <xr:revisionPtr revIDLastSave="0" documentId="8_{5227F66A-8E75-4F44-A607-A32DBB542738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5" l="1"/>
  <c r="H36" i="5"/>
  <c r="H37" i="5"/>
  <c r="H38" i="5"/>
  <c r="H39" i="5"/>
  <c r="H40" i="5"/>
  <c r="H41" i="5"/>
  <c r="H42" i="5"/>
  <c r="H43" i="5"/>
  <c r="H44" i="5"/>
  <c r="H45" i="5"/>
  <c r="H46" i="5"/>
  <c r="H34" i="5" l="1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15" i="5"/>
  <c r="H14" i="5" l="1"/>
  <c r="E13" i="5"/>
  <c r="H13" i="5" s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H47" i="5" l="1"/>
  <c r="C92" i="4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<sst xmlns="http://schemas.openxmlformats.org/spreadsheetml/2006/main" count="449" uniqueCount="200">
  <si>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</si>
  <si>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</si>
  <si>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</si>
  <si>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</si>
  <si>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</si>
  <si>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</si>
  <si>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</si>
  <si>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</si>
  <si>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</si>
  <si>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</si>
  <si>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</si>
  <si>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</si>
  <si>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</si>
  <si>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</si>
  <si>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</si>
  <si>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</si>
  <si>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</si>
  <si>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</si>
  <si>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</si>
  <si>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</si>
  <si>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</si>
  <si>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</si>
  <si>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</si>
  <si>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</si>
  <si>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</si>
  <si>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</si>
  <si>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</si>
  <si>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</si>
  <si>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</si>
  <si>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</si>
  <si>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</si>
  <si>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</si>
  <si>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</si>
  <si>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</si>
  <si>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</si>
  <si>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</si>
  <si>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</si>
  <si>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</si>
  <si>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</si>
  <si>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</si>
  <si>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</si>
  <si>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</si>
  <si>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</si>
  <si>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</si>
  <si>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</si>
  <si>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</si>
  <si>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</si>
  <si>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</si>
  <si>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</si>
  <si>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</si>
  <si>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</si>
  <si>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</si>
  <si>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</si>
  <si>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</si>
  <si>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</si>
  <si>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</si>
  <si>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</si>
  <si>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</si>
  <si>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</si>
  <si>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</si>
  <si>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</si>
  <si>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</si>
  <si>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</si>
  <si>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</si>
  <si>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</si>
  <si>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</si>
  <si>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</si>
  <si>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</si>
  <si>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</si>
  <si>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</si>
  <si>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</si>
  <si>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</si>
  <si>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</si>
  <si>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</si>
  <si>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</si>
  <si>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</si>
  <si>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</si>
  <si>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</si>
  <si>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</si>
  <si>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</si>
  <si>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</si>
  <si>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</si>
  <si>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</si>
  <si>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</si>
  <si>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</si>
  <si>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</si>
  <si>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</si>
  <si>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</si>
  <si>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</si>
  <si>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</si>
  <si>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</si>
  <si>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</si>
  <si>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</si>
  <si>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</si>
  <si>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</si>
  <si>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</si>
  <si>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</si>
  <si>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</si>
  <si>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</si>
  <si>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</si>
  <si>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</si>
  <si>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</si>
  <si>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Atrasado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</si>
  <si>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</si>
  <si>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</si>
  <si>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</si>
  <si>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</si>
  <si>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</si>
  <si>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</si>
  <si>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</si>
  <si>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</si>
  <si>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</si>
  <si>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</si>
  <si>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</si>
  <si>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</si>
  <si>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</si>
  <si>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</si>
  <si>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</si>
  <si>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</si>
  <si>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</si>
  <si>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</si>
  <si>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</si>
  <si>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</si>
  <si>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</si>
  <si>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</si>
  <si>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</si>
  <si>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Preventionart J&amp;C, SRL</t>
  </si>
  <si>
    <t>Solumix, SRL</t>
  </si>
  <si>
    <t>Impresos Tres Tintas, srl</t>
  </si>
  <si>
    <t>CELALLA COMPANY, SRL</t>
  </si>
  <si>
    <t>Soluciones Integrales CAF, SRL</t>
  </si>
  <si>
    <t xml:space="preserve">B1500000086  </t>
  </si>
  <si>
    <t>B1500000061</t>
  </si>
  <si>
    <t>REPARACIONES MENORES E INSTALACIONES TEMPORALES</t>
  </si>
  <si>
    <t>PRODUCTOS Y ÚTILES VARIOS</t>
  </si>
  <si>
    <t>OTROS SERVICIOS NO INCLUIDOS EN CONCEPTOS ANTERIORES</t>
  </si>
  <si>
    <t>PUBLICIDAD, IMPRESIÓN Y ENCUADERNACIÓN</t>
  </si>
  <si>
    <t>ALQUILERES Y RENTAS</t>
  </si>
  <si>
    <t>SERVICIOS DE CONSERVACIÓN, REPARACIONES MENORES E INSTALACIONES TEMPORALES</t>
  </si>
  <si>
    <t>LIC. Jeovanny Tejeda</t>
  </si>
  <si>
    <t>Enc. Administrativo y Financiero</t>
  </si>
  <si>
    <t>B1500099298</t>
  </si>
  <si>
    <t>PRODUCTOS FARMACÉUTICOS</t>
  </si>
  <si>
    <t>Los Hidalgos, S.A.S</t>
  </si>
  <si>
    <t>ARCHIVO GRAL DE LA NACION</t>
  </si>
  <si>
    <t>Suplidora Renma, SRL</t>
  </si>
  <si>
    <t>MANAGEMENT CONSULTING GROUP S A</t>
  </si>
  <si>
    <t>We Media Dominicana, SRL</t>
  </si>
  <si>
    <t>HOTELES NACIONALES S A</t>
  </si>
  <si>
    <t>Editora Corripio, SAS</t>
  </si>
  <si>
    <t>JOSE JORIBE CASTILLO JAVIER</t>
  </si>
  <si>
    <t>Xiomari Veloz D' Lujo Fiesta, SRL</t>
  </si>
  <si>
    <t>Pia Menicucci y Asoc., SRL</t>
  </si>
  <si>
    <t>FRANKLIN BENJAMIN LOPEZ FORNERIN</t>
  </si>
  <si>
    <t>Impresora EA, SRL</t>
  </si>
  <si>
    <t>SDQ Training Center, SRL</t>
  </si>
  <si>
    <t>B1500000222</t>
  </si>
  <si>
    <t>B1500001513</t>
  </si>
  <si>
    <t>B1500000134</t>
  </si>
  <si>
    <t>B1500000152</t>
  </si>
  <si>
    <t>B1500000939</t>
  </si>
  <si>
    <t>B1500001002</t>
  </si>
  <si>
    <t>B1500000199</t>
  </si>
  <si>
    <t>B1500000091</t>
  </si>
  <si>
    <t>B1500001514</t>
  </si>
  <si>
    <t>B1500001244</t>
  </si>
  <si>
    <t>B1500000159</t>
  </si>
  <si>
    <t>B1500000225</t>
  </si>
  <si>
    <t>B1500000484</t>
  </si>
  <si>
    <t>B1500000522</t>
  </si>
  <si>
    <t>B1500000217</t>
  </si>
  <si>
    <t>B1500000032</t>
  </si>
  <si>
    <t>B1500000168</t>
  </si>
  <si>
    <t>B1500000178</t>
  </si>
  <si>
    <t>B1500000487</t>
  </si>
  <si>
    <t>TOTAL</t>
  </si>
  <si>
    <t>Correspondiente al Mes: Mayo del Año: 2022</t>
  </si>
  <si>
    <t>Completo</t>
  </si>
  <si>
    <t>Jireh Estudios, EIRL</t>
  </si>
  <si>
    <t>PA CATERING, SRL</t>
  </si>
  <si>
    <t>Rajd Comercial, SRL</t>
  </si>
  <si>
    <t>Eco Trofeos Mv, SRL</t>
  </si>
  <si>
    <t>Capalma Gourmet, SRL</t>
  </si>
  <si>
    <t>Le Tailleur, SRL</t>
  </si>
  <si>
    <t>MERCANTIL DE OFICINA SRL</t>
  </si>
  <si>
    <t>EDITORA DEL CARIBE C POR A</t>
  </si>
  <si>
    <t>Food Care, SRL</t>
  </si>
  <si>
    <t>UNIVERSIDAD ISA</t>
  </si>
  <si>
    <t>B1500000001</t>
  </si>
  <si>
    <t>B1500002013</t>
  </si>
  <si>
    <t>B1500000523</t>
  </si>
  <si>
    <t>B1500000003</t>
  </si>
  <si>
    <t>B1500000201</t>
  </si>
  <si>
    <t>B1500000449</t>
  </si>
  <si>
    <t>B1500003919</t>
  </si>
  <si>
    <t>B1500000016</t>
  </si>
  <si>
    <t>B1500000560</t>
  </si>
  <si>
    <t>B1500000553</t>
  </si>
  <si>
    <t>TEXTILES Y VESTUARIOS</t>
  </si>
  <si>
    <t>PRODUCTOS DE PAPEL, CARTÓN E 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</si>
</sst>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b/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0" fontId="32" fillId="2" borderId="21" xfId="0" applyFont="1" applyFill="1" applyBorder="1" applyAlignment="1">
      <alignment horizontal="left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Border="1" applyAlignment="1">
      <alignment horizontal="center" vertical="center" wrapText="1"/>
    </xf>
    <xf numFmtId="167" fontId="28" fillId="0" borderId="0" xfId="0" applyNumberFormat="1" applyFont="1" applyBorder="1" applyAlignment="1">
      <alignment horizontal="center" vertical="center"/>
    </xf>
    <xf numFmtId="166" fontId="29" fillId="0" borderId="22" xfId="0" applyNumberFormat="1" applyFont="1" applyFill="1" applyBorder="1" applyAlignment="1">
      <alignment horizontal="center" vertical="center" wrapText="1"/>
    </xf>
    <xf numFmtId="166" fontId="29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1928811</xdr:colOff>
      <xdr:row>8</xdr:row>
      <xdr:rowOff>202405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811" cy="224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29"/>
      <c r="B9" s="129"/>
    </row>
    <row r="10" spans="1:2" s="89" customFormat="1" ht="32.25" x14ac:dyDescent="0.2">
      <c r="A10" s="129"/>
      <c r="B10" s="129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30"/>
      <c r="B14" s="130"/>
    </row>
    <row r="15" spans="1:2" s="89" customFormat="1" ht="26.25" customHeight="1" x14ac:dyDescent="0.2">
      <c r="A15" s="131" t="s">
        <v>2</v>
      </c>
      <c r="B15" s="133" t="s">
        <v>4</v>
      </c>
    </row>
    <row r="16" spans="1:2" s="89" customFormat="1" ht="27.75" customHeight="1" thickBot="1" x14ac:dyDescent="0.25">
      <c r="A16" s="132"/>
      <c r="B16" s="134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104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6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123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105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106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6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107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108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109</v>
      </c>
      <c r="B29" s="98">
        <v>21059.32</v>
      </c>
      <c r="C29" s="116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6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110</v>
      </c>
      <c r="B31" s="98">
        <v>195290</v>
      </c>
      <c r="C31" s="116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111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112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6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113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114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115</v>
      </c>
      <c r="B41" s="98">
        <v>82800</v>
      </c>
      <c r="C41" s="116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6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124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6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116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6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6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117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118</v>
      </c>
      <c r="B51" s="98">
        <v>29301.040000000001</v>
      </c>
      <c r="C51" s="116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119</v>
      </c>
      <c r="B52" s="98">
        <v>174451.20000000001</v>
      </c>
      <c r="C52" s="116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120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121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6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122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6">
        <f>SUM(B58:B58)</f>
        <v>941926</v>
      </c>
      <c r="E58" s="100"/>
      <c r="F58" s="101"/>
      <c r="G58" s="102"/>
      <c r="H58" s="103"/>
    </row>
    <row r="59" spans="1:8" ht="15" x14ac:dyDescent="0.2">
      <c r="B59" s="115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12"/>
  <sheetViews>
    <sheetView showGridLines="0" tabSelected="1" view="pageBreakPreview" zoomScale="60" zoomScaleNormal="50" workbookViewId="0">
      <selection activeCell="B30" sqref="B30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3" spans="1:9" ht="25.5" hidden="1" customHeight="1" x14ac:dyDescent="0.35"/>
    <row r="4" spans="1:9" ht="25.5" hidden="1" customHeight="1" x14ac:dyDescent="0.35"/>
    <row r="5" spans="1:9" ht="25.5" hidden="1" customHeight="1" x14ac:dyDescent="0.35"/>
    <row r="6" spans="1:9" ht="21.75" customHeight="1" x14ac:dyDescent="0.35"/>
    <row r="7" spans="1:9" ht="63.75" customHeight="1" x14ac:dyDescent="0.2">
      <c r="A7" s="139" t="s">
        <v>125</v>
      </c>
      <c r="B7" s="139"/>
      <c r="C7" s="139"/>
      <c r="D7" s="139"/>
      <c r="E7" s="139"/>
      <c r="F7" s="139"/>
      <c r="G7" s="139"/>
      <c r="H7" s="139"/>
      <c r="I7" s="139"/>
    </row>
    <row r="8" spans="1:9" ht="22.5" customHeight="1" x14ac:dyDescent="0.2">
      <c r="A8" s="140" t="s">
        <v>94</v>
      </c>
      <c r="B8" s="140"/>
      <c r="C8" s="140"/>
      <c r="D8" s="140"/>
      <c r="E8" s="140"/>
      <c r="F8" s="140"/>
      <c r="G8" s="140"/>
      <c r="H8" s="140"/>
      <c r="I8" s="140"/>
    </row>
    <row r="9" spans="1:9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9" ht="49.5" customHeight="1" thickBot="1" x14ac:dyDescent="0.25">
      <c r="A10" s="141" t="s">
        <v>176</v>
      </c>
      <c r="B10" s="141"/>
      <c r="C10" s="141"/>
      <c r="D10" s="141"/>
      <c r="E10" s="141"/>
      <c r="F10" s="141"/>
      <c r="G10" s="141"/>
      <c r="H10" s="141"/>
      <c r="I10" s="142"/>
    </row>
    <row r="11" spans="1:9" ht="26.25" customHeight="1" x14ac:dyDescent="0.2">
      <c r="A11" s="143" t="s">
        <v>103</v>
      </c>
      <c r="B11" s="131" t="s">
        <v>3</v>
      </c>
      <c r="C11" s="145" t="s">
        <v>1</v>
      </c>
      <c r="D11" s="143" t="s">
        <v>95</v>
      </c>
      <c r="E11" s="133" t="s">
        <v>96</v>
      </c>
      <c r="F11" s="137" t="s">
        <v>97</v>
      </c>
      <c r="G11" s="145" t="s">
        <v>98</v>
      </c>
      <c r="H11" s="133" t="s">
        <v>99</v>
      </c>
      <c r="I11" s="137" t="s">
        <v>100</v>
      </c>
    </row>
    <row r="12" spans="1:9" ht="56.25" customHeight="1" thickBot="1" x14ac:dyDescent="0.25">
      <c r="A12" s="144"/>
      <c r="B12" s="132"/>
      <c r="C12" s="146"/>
      <c r="D12" s="144"/>
      <c r="E12" s="134"/>
      <c r="F12" s="138"/>
      <c r="G12" s="146"/>
      <c r="H12" s="134"/>
      <c r="I12" s="138"/>
    </row>
    <row r="13" spans="1:9" s="114" customFormat="1" ht="55.5" customHeight="1" x14ac:dyDescent="0.2">
      <c r="A13" s="117" t="s">
        <v>126</v>
      </c>
      <c r="B13" s="97" t="s">
        <v>133</v>
      </c>
      <c r="C13" s="117" t="s">
        <v>131</v>
      </c>
      <c r="D13" s="118">
        <v>44551</v>
      </c>
      <c r="E13" s="98">
        <f>88500</f>
        <v>88500</v>
      </c>
      <c r="F13" s="118">
        <v>44567</v>
      </c>
      <c r="G13" s="112">
        <v>55135.92</v>
      </c>
      <c r="H13" s="98">
        <f t="shared" ref="H13:H14" si="0">+E13-G13</f>
        <v>33364.080000000002</v>
      </c>
      <c r="I13" s="113" t="s">
        <v>102</v>
      </c>
    </row>
    <row r="14" spans="1:9" s="114" customFormat="1" ht="55.5" customHeight="1" x14ac:dyDescent="0.2">
      <c r="A14" s="117" t="s">
        <v>129</v>
      </c>
      <c r="B14" s="97" t="s">
        <v>137</v>
      </c>
      <c r="C14" s="117" t="s">
        <v>132</v>
      </c>
      <c r="D14" s="118">
        <v>44617</v>
      </c>
      <c r="E14" s="98">
        <v>892225.31</v>
      </c>
      <c r="F14" s="118">
        <v>44632</v>
      </c>
      <c r="G14" s="98">
        <v>892225.31</v>
      </c>
      <c r="H14" s="98">
        <f t="shared" si="0"/>
        <v>0</v>
      </c>
      <c r="I14" s="113" t="s">
        <v>177</v>
      </c>
    </row>
    <row r="15" spans="1:9" s="114" customFormat="1" ht="55.5" customHeight="1" x14ac:dyDescent="0.2">
      <c r="A15" s="117" t="s">
        <v>143</v>
      </c>
      <c r="B15" s="119" t="s">
        <v>142</v>
      </c>
      <c r="C15" s="117" t="s">
        <v>141</v>
      </c>
      <c r="D15" s="118">
        <v>44645</v>
      </c>
      <c r="E15" s="98">
        <v>30771.83</v>
      </c>
      <c r="F15" s="118">
        <v>44660</v>
      </c>
      <c r="G15" s="98">
        <v>30771.83</v>
      </c>
      <c r="H15" s="98">
        <f>+E15-G15</f>
        <v>0</v>
      </c>
      <c r="I15" s="113" t="s">
        <v>177</v>
      </c>
    </row>
    <row r="16" spans="1:9" s="114" customFormat="1" ht="55.5" customHeight="1" x14ac:dyDescent="0.2">
      <c r="A16" s="117" t="s">
        <v>144</v>
      </c>
      <c r="B16" s="119" t="s">
        <v>135</v>
      </c>
      <c r="C16" s="117" t="s">
        <v>156</v>
      </c>
      <c r="D16" s="118">
        <v>44652</v>
      </c>
      <c r="E16" s="98">
        <v>9000</v>
      </c>
      <c r="F16" s="118">
        <v>44666</v>
      </c>
      <c r="G16" s="98">
        <v>9000</v>
      </c>
      <c r="H16" s="98">
        <f t="shared" ref="H16:H33" si="1">+E16-G16</f>
        <v>0</v>
      </c>
      <c r="I16" s="113" t="s">
        <v>177</v>
      </c>
    </row>
    <row r="17" spans="1:9" s="114" customFormat="1" ht="55.5" customHeight="1" x14ac:dyDescent="0.2">
      <c r="A17" s="117" t="s">
        <v>145</v>
      </c>
      <c r="B17" s="119" t="s">
        <v>134</v>
      </c>
      <c r="C17" s="117" t="s">
        <v>157</v>
      </c>
      <c r="D17" s="118">
        <v>44659</v>
      </c>
      <c r="E17" s="98">
        <v>8073.69</v>
      </c>
      <c r="F17" s="118">
        <v>44659</v>
      </c>
      <c r="G17" s="98">
        <v>8073.69</v>
      </c>
      <c r="H17" s="98">
        <f t="shared" si="1"/>
        <v>0</v>
      </c>
      <c r="I17" s="113" t="s">
        <v>177</v>
      </c>
    </row>
    <row r="18" spans="1:9" s="114" customFormat="1" ht="55.5" customHeight="1" x14ac:dyDescent="0.2">
      <c r="A18" s="117" t="s">
        <v>146</v>
      </c>
      <c r="B18" s="119" t="s">
        <v>135</v>
      </c>
      <c r="C18" s="117" t="s">
        <v>158</v>
      </c>
      <c r="D18" s="118">
        <v>44662</v>
      </c>
      <c r="E18" s="98">
        <v>184171.59</v>
      </c>
      <c r="F18" s="118">
        <v>44673</v>
      </c>
      <c r="G18" s="98">
        <v>184171.59</v>
      </c>
      <c r="H18" s="98">
        <f t="shared" si="1"/>
        <v>0</v>
      </c>
      <c r="I18" s="113" t="s">
        <v>177</v>
      </c>
    </row>
    <row r="19" spans="1:9" s="114" customFormat="1" ht="55.5" customHeight="1" x14ac:dyDescent="0.2">
      <c r="A19" s="117" t="s">
        <v>147</v>
      </c>
      <c r="B19" s="119" t="s">
        <v>135</v>
      </c>
      <c r="C19" s="117" t="s">
        <v>159</v>
      </c>
      <c r="D19" s="118">
        <v>44669</v>
      </c>
      <c r="E19" s="98">
        <v>29500</v>
      </c>
      <c r="F19" s="118">
        <v>44679</v>
      </c>
      <c r="G19" s="98">
        <v>29500</v>
      </c>
      <c r="H19" s="98">
        <f t="shared" si="1"/>
        <v>0</v>
      </c>
      <c r="I19" s="113" t="s">
        <v>177</v>
      </c>
    </row>
    <row r="20" spans="1:9" s="114" customFormat="1" ht="55.5" customHeight="1" x14ac:dyDescent="0.2">
      <c r="A20" s="117" t="s">
        <v>148</v>
      </c>
      <c r="B20" s="119" t="s">
        <v>135</v>
      </c>
      <c r="C20" s="117" t="s">
        <v>160</v>
      </c>
      <c r="D20" s="118">
        <v>44669</v>
      </c>
      <c r="E20" s="98">
        <v>112242.8</v>
      </c>
      <c r="F20" s="118">
        <v>44679</v>
      </c>
      <c r="G20" s="98">
        <v>112242.8</v>
      </c>
      <c r="H20" s="98">
        <f t="shared" si="1"/>
        <v>0</v>
      </c>
      <c r="I20" s="113" t="s">
        <v>177</v>
      </c>
    </row>
    <row r="21" spans="1:9" s="114" customFormat="1" ht="55.5" customHeight="1" x14ac:dyDescent="0.2">
      <c r="A21" s="117" t="s">
        <v>149</v>
      </c>
      <c r="B21" s="119" t="s">
        <v>136</v>
      </c>
      <c r="C21" s="117" t="s">
        <v>161</v>
      </c>
      <c r="D21" s="118">
        <v>44672</v>
      </c>
      <c r="E21" s="98">
        <v>422440</v>
      </c>
      <c r="F21" s="118">
        <v>44686</v>
      </c>
      <c r="G21" s="98">
        <v>422440</v>
      </c>
      <c r="H21" s="98">
        <f t="shared" si="1"/>
        <v>0</v>
      </c>
      <c r="I21" s="113" t="s">
        <v>177</v>
      </c>
    </row>
    <row r="22" spans="1:9" s="114" customFormat="1" ht="55.5" customHeight="1" x14ac:dyDescent="0.2">
      <c r="A22" s="117" t="s">
        <v>130</v>
      </c>
      <c r="B22" s="119" t="s">
        <v>138</v>
      </c>
      <c r="C22" s="117" t="s">
        <v>162</v>
      </c>
      <c r="D22" s="118">
        <v>44672</v>
      </c>
      <c r="E22" s="98">
        <v>72878.66</v>
      </c>
      <c r="F22" s="118">
        <v>44686</v>
      </c>
      <c r="G22" s="98">
        <v>72878.66</v>
      </c>
      <c r="H22" s="98">
        <f t="shared" si="1"/>
        <v>0</v>
      </c>
      <c r="I22" s="113" t="s">
        <v>177</v>
      </c>
    </row>
    <row r="23" spans="1:9" s="114" customFormat="1" ht="55.5" customHeight="1" x14ac:dyDescent="0.2">
      <c r="A23" s="117" t="s">
        <v>150</v>
      </c>
      <c r="B23" s="119" t="s">
        <v>135</v>
      </c>
      <c r="C23" s="117" t="s">
        <v>163</v>
      </c>
      <c r="D23" s="118">
        <v>44672</v>
      </c>
      <c r="E23" s="98">
        <v>18000</v>
      </c>
      <c r="F23" s="118">
        <v>44686</v>
      </c>
      <c r="G23" s="98">
        <v>18000</v>
      </c>
      <c r="H23" s="98">
        <f t="shared" si="1"/>
        <v>0</v>
      </c>
      <c r="I23" s="113" t="s">
        <v>177</v>
      </c>
    </row>
    <row r="24" spans="1:9" s="114" customFormat="1" ht="55.5" customHeight="1" x14ac:dyDescent="0.2">
      <c r="A24" s="117" t="s">
        <v>145</v>
      </c>
      <c r="B24" s="119" t="s">
        <v>134</v>
      </c>
      <c r="C24" s="117" t="s">
        <v>164</v>
      </c>
      <c r="D24" s="118">
        <v>44673</v>
      </c>
      <c r="E24" s="98">
        <v>118883.61</v>
      </c>
      <c r="F24" s="118">
        <v>44688</v>
      </c>
      <c r="G24" s="98">
        <v>118883.61</v>
      </c>
      <c r="H24" s="98">
        <f t="shared" si="1"/>
        <v>0</v>
      </c>
      <c r="I24" s="113" t="s">
        <v>177</v>
      </c>
    </row>
    <row r="25" spans="1:9" s="114" customFormat="1" ht="55.5" customHeight="1" x14ac:dyDescent="0.2">
      <c r="A25" s="117" t="s">
        <v>151</v>
      </c>
      <c r="B25" s="119" t="s">
        <v>135</v>
      </c>
      <c r="C25" s="117" t="s">
        <v>165</v>
      </c>
      <c r="D25" s="118">
        <v>44673</v>
      </c>
      <c r="E25" s="98">
        <v>23600</v>
      </c>
      <c r="F25" s="118">
        <v>44673</v>
      </c>
      <c r="G25" s="98">
        <v>23600</v>
      </c>
      <c r="H25" s="98">
        <f t="shared" si="1"/>
        <v>0</v>
      </c>
      <c r="I25" s="113" t="s">
        <v>177</v>
      </c>
    </row>
    <row r="26" spans="1:9" s="114" customFormat="1" ht="55.5" customHeight="1" x14ac:dyDescent="0.2">
      <c r="A26" s="117" t="s">
        <v>152</v>
      </c>
      <c r="B26" s="119" t="s">
        <v>136</v>
      </c>
      <c r="C26" s="117" t="s">
        <v>166</v>
      </c>
      <c r="D26" s="118">
        <v>44677</v>
      </c>
      <c r="E26" s="98">
        <v>47200</v>
      </c>
      <c r="F26" s="118">
        <v>44691</v>
      </c>
      <c r="G26" s="98">
        <v>47200</v>
      </c>
      <c r="H26" s="98">
        <f t="shared" si="1"/>
        <v>0</v>
      </c>
      <c r="I26" s="113" t="s">
        <v>177</v>
      </c>
    </row>
    <row r="27" spans="1:9" s="114" customFormat="1" ht="55.5" customHeight="1" x14ac:dyDescent="0.2">
      <c r="A27" s="117" t="s">
        <v>144</v>
      </c>
      <c r="B27" s="119" t="s">
        <v>135</v>
      </c>
      <c r="C27" s="117" t="s">
        <v>167</v>
      </c>
      <c r="D27" s="118">
        <v>44677</v>
      </c>
      <c r="E27" s="98">
        <v>3000</v>
      </c>
      <c r="F27" s="118">
        <v>44691</v>
      </c>
      <c r="G27" s="98">
        <v>3000</v>
      </c>
      <c r="H27" s="98">
        <f t="shared" si="1"/>
        <v>0</v>
      </c>
      <c r="I27" s="113" t="s">
        <v>177</v>
      </c>
    </row>
    <row r="28" spans="1:9" s="114" customFormat="1" ht="55.5" customHeight="1" x14ac:dyDescent="0.2">
      <c r="A28" s="117" t="s">
        <v>153</v>
      </c>
      <c r="B28" s="119" t="s">
        <v>135</v>
      </c>
      <c r="C28" s="117" t="s">
        <v>168</v>
      </c>
      <c r="D28" s="118">
        <v>44677</v>
      </c>
      <c r="E28" s="98">
        <v>38456.199999999997</v>
      </c>
      <c r="F28" s="118">
        <v>44691</v>
      </c>
      <c r="G28" s="98">
        <v>38456.199999999997</v>
      </c>
      <c r="H28" s="98">
        <f t="shared" si="1"/>
        <v>0</v>
      </c>
      <c r="I28" s="113" t="s">
        <v>177</v>
      </c>
    </row>
    <row r="29" spans="1:9" s="114" customFormat="1" ht="55.5" customHeight="1" x14ac:dyDescent="0.2">
      <c r="A29" s="117" t="s">
        <v>153</v>
      </c>
      <c r="B29" s="119" t="s">
        <v>135</v>
      </c>
      <c r="C29" s="117" t="s">
        <v>169</v>
      </c>
      <c r="D29" s="118">
        <v>44677</v>
      </c>
      <c r="E29" s="98">
        <v>144644.4</v>
      </c>
      <c r="F29" s="118">
        <v>44691</v>
      </c>
      <c r="G29" s="98">
        <v>144644.4</v>
      </c>
      <c r="H29" s="98">
        <f t="shared" si="1"/>
        <v>0</v>
      </c>
      <c r="I29" s="113" t="s">
        <v>177</v>
      </c>
    </row>
    <row r="30" spans="1:9" s="114" customFormat="1" ht="55.5" customHeight="1" x14ac:dyDescent="0.2">
      <c r="A30" s="117" t="s">
        <v>130</v>
      </c>
      <c r="B30" s="119" t="s">
        <v>135</v>
      </c>
      <c r="C30" s="117" t="s">
        <v>170</v>
      </c>
      <c r="D30" s="118">
        <v>44677</v>
      </c>
      <c r="E30" s="98">
        <v>23841.27</v>
      </c>
      <c r="F30" s="118">
        <v>44677</v>
      </c>
      <c r="G30" s="98">
        <v>23841.27</v>
      </c>
      <c r="H30" s="98">
        <f t="shared" si="1"/>
        <v>0</v>
      </c>
      <c r="I30" s="113" t="s">
        <v>177</v>
      </c>
    </row>
    <row r="31" spans="1:9" s="114" customFormat="1" ht="55.5" customHeight="1" x14ac:dyDescent="0.2">
      <c r="A31" s="117" t="s">
        <v>154</v>
      </c>
      <c r="B31" s="119" t="s">
        <v>134</v>
      </c>
      <c r="C31" s="117" t="s">
        <v>171</v>
      </c>
      <c r="D31" s="118">
        <v>44678</v>
      </c>
      <c r="E31" s="98">
        <v>38399.42</v>
      </c>
      <c r="F31" s="118">
        <v>44693</v>
      </c>
      <c r="G31" s="98">
        <v>38399.42</v>
      </c>
      <c r="H31" s="98">
        <f t="shared" si="1"/>
        <v>0</v>
      </c>
      <c r="I31" s="113" t="s">
        <v>177</v>
      </c>
    </row>
    <row r="32" spans="1:9" s="114" customFormat="1" ht="55.5" customHeight="1" x14ac:dyDescent="0.2">
      <c r="A32" s="117" t="s">
        <v>127</v>
      </c>
      <c r="B32" s="119" t="s">
        <v>199</v>
      </c>
      <c r="C32" s="117" t="s">
        <v>172</v>
      </c>
      <c r="D32" s="118">
        <v>44678</v>
      </c>
      <c r="E32" s="98">
        <v>66060.77</v>
      </c>
      <c r="F32" s="118">
        <v>44693</v>
      </c>
      <c r="G32" s="98">
        <v>66060.77</v>
      </c>
      <c r="H32" s="98">
        <f t="shared" si="1"/>
        <v>0</v>
      </c>
      <c r="I32" s="113" t="s">
        <v>177</v>
      </c>
    </row>
    <row r="33" spans="1:9" s="114" customFormat="1" ht="55.5" customHeight="1" x14ac:dyDescent="0.2">
      <c r="A33" s="117" t="s">
        <v>155</v>
      </c>
      <c r="B33" s="119" t="s">
        <v>135</v>
      </c>
      <c r="C33" s="117" t="s">
        <v>173</v>
      </c>
      <c r="D33" s="118">
        <v>44678</v>
      </c>
      <c r="E33" s="98">
        <v>9975</v>
      </c>
      <c r="F33" s="118">
        <v>44693</v>
      </c>
      <c r="G33" s="98">
        <v>9975</v>
      </c>
      <c r="H33" s="98">
        <f t="shared" si="1"/>
        <v>0</v>
      </c>
      <c r="I33" s="113" t="s">
        <v>177</v>
      </c>
    </row>
    <row r="34" spans="1:9" s="114" customFormat="1" ht="55.5" customHeight="1" x14ac:dyDescent="0.2">
      <c r="A34" s="117" t="s">
        <v>128</v>
      </c>
      <c r="B34" s="119" t="s">
        <v>134</v>
      </c>
      <c r="C34" s="117" t="s">
        <v>174</v>
      </c>
      <c r="D34" s="118">
        <v>44678</v>
      </c>
      <c r="E34" s="98">
        <v>4720</v>
      </c>
      <c r="F34" s="118">
        <v>44693</v>
      </c>
      <c r="G34" s="98">
        <v>4720</v>
      </c>
      <c r="H34" s="98">
        <f t="shared" ref="H34:H46" si="2">+E34-G34</f>
        <v>0</v>
      </c>
      <c r="I34" s="113" t="s">
        <v>177</v>
      </c>
    </row>
    <row r="35" spans="1:9" s="114" customFormat="1" ht="55.5" customHeight="1" x14ac:dyDescent="0.2">
      <c r="A35" s="128" t="s">
        <v>178</v>
      </c>
      <c r="B35" s="119" t="s">
        <v>135</v>
      </c>
      <c r="C35" s="117" t="s">
        <v>188</v>
      </c>
      <c r="D35" s="118">
        <v>44684</v>
      </c>
      <c r="E35" s="98">
        <v>118000</v>
      </c>
      <c r="F35" s="118">
        <v>44693</v>
      </c>
      <c r="G35" s="98">
        <v>0</v>
      </c>
      <c r="H35" s="98">
        <f t="shared" si="2"/>
        <v>118000</v>
      </c>
      <c r="I35" s="113" t="s">
        <v>101</v>
      </c>
    </row>
    <row r="36" spans="1:9" s="114" customFormat="1" ht="55.5" customHeight="1" x14ac:dyDescent="0.2">
      <c r="A36" s="117" t="s">
        <v>179</v>
      </c>
      <c r="B36" s="119" t="s">
        <v>135</v>
      </c>
      <c r="C36" s="117" t="s">
        <v>189</v>
      </c>
      <c r="D36" s="118">
        <v>44685</v>
      </c>
      <c r="E36" s="98">
        <v>19735.5</v>
      </c>
      <c r="F36" s="118">
        <v>44700</v>
      </c>
      <c r="G36" s="98">
        <v>0</v>
      </c>
      <c r="H36" s="98">
        <f t="shared" si="2"/>
        <v>19735.5</v>
      </c>
      <c r="I36" s="113" t="s">
        <v>101</v>
      </c>
    </row>
    <row r="37" spans="1:9" s="114" customFormat="1" ht="55.5" customHeight="1" x14ac:dyDescent="0.2">
      <c r="A37" s="117" t="s">
        <v>180</v>
      </c>
      <c r="B37" s="119" t="s">
        <v>134</v>
      </c>
      <c r="C37" s="117" t="s">
        <v>190</v>
      </c>
      <c r="D37" s="118">
        <v>44699</v>
      </c>
      <c r="E37" s="98">
        <v>4720</v>
      </c>
      <c r="F37" s="118">
        <v>44713</v>
      </c>
      <c r="G37" s="98">
        <v>0</v>
      </c>
      <c r="H37" s="98">
        <f t="shared" si="2"/>
        <v>4720</v>
      </c>
      <c r="I37" s="113" t="s">
        <v>101</v>
      </c>
    </row>
    <row r="38" spans="1:9" s="114" customFormat="1" ht="55.5" customHeight="1" x14ac:dyDescent="0.2">
      <c r="A38" s="117" t="s">
        <v>181</v>
      </c>
      <c r="B38" s="119" t="s">
        <v>134</v>
      </c>
      <c r="C38" s="117" t="s">
        <v>191</v>
      </c>
      <c r="D38" s="118">
        <v>44699</v>
      </c>
      <c r="E38" s="98">
        <v>83721</v>
      </c>
      <c r="F38" s="118">
        <v>44714</v>
      </c>
      <c r="G38" s="98">
        <v>0</v>
      </c>
      <c r="H38" s="98">
        <f t="shared" si="2"/>
        <v>83721</v>
      </c>
      <c r="I38" s="113" t="s">
        <v>101</v>
      </c>
    </row>
    <row r="39" spans="1:9" s="114" customFormat="1" ht="55.5" customHeight="1" x14ac:dyDescent="0.2">
      <c r="A39" s="117" t="s">
        <v>182</v>
      </c>
      <c r="B39" s="119" t="s">
        <v>135</v>
      </c>
      <c r="C39" s="117" t="s">
        <v>188</v>
      </c>
      <c r="D39" s="118">
        <v>44704</v>
      </c>
      <c r="E39" s="98">
        <v>54870</v>
      </c>
      <c r="F39" s="118">
        <v>44714</v>
      </c>
      <c r="G39" s="98">
        <v>0</v>
      </c>
      <c r="H39" s="98">
        <f t="shared" si="2"/>
        <v>54870</v>
      </c>
      <c r="I39" s="113" t="s">
        <v>101</v>
      </c>
    </row>
    <row r="40" spans="1:9" s="114" customFormat="1" ht="55.5" customHeight="1" x14ac:dyDescent="0.2">
      <c r="A40" s="117" t="s">
        <v>154</v>
      </c>
      <c r="B40" s="119" t="s">
        <v>134</v>
      </c>
      <c r="C40" s="117" t="s">
        <v>171</v>
      </c>
      <c r="D40" s="118">
        <v>44707</v>
      </c>
      <c r="E40" s="98">
        <v>38399.42</v>
      </c>
      <c r="F40" s="118">
        <v>44722</v>
      </c>
      <c r="G40" s="98">
        <v>0</v>
      </c>
      <c r="H40" s="98">
        <f t="shared" si="2"/>
        <v>38399.42</v>
      </c>
      <c r="I40" s="113" t="s">
        <v>101</v>
      </c>
    </row>
    <row r="41" spans="1:9" s="114" customFormat="1" ht="55.5" customHeight="1" x14ac:dyDescent="0.2">
      <c r="A41" s="117" t="s">
        <v>183</v>
      </c>
      <c r="B41" s="119" t="s">
        <v>198</v>
      </c>
      <c r="C41" s="117" t="s">
        <v>192</v>
      </c>
      <c r="D41" s="118">
        <v>44708</v>
      </c>
      <c r="E41" s="98">
        <v>300099.96000000002</v>
      </c>
      <c r="F41" s="118">
        <v>44723</v>
      </c>
      <c r="G41" s="98">
        <v>0</v>
      </c>
      <c r="H41" s="98">
        <f t="shared" si="2"/>
        <v>300099.96000000002</v>
      </c>
      <c r="I41" s="113" t="s">
        <v>101</v>
      </c>
    </row>
    <row r="42" spans="1:9" s="114" customFormat="1" ht="55.5" customHeight="1" x14ac:dyDescent="0.2">
      <c r="A42" s="117" t="s">
        <v>184</v>
      </c>
      <c r="B42" s="119" t="s">
        <v>134</v>
      </c>
      <c r="C42" s="117" t="s">
        <v>193</v>
      </c>
      <c r="D42" s="118">
        <v>44708</v>
      </c>
      <c r="E42" s="98">
        <v>96288</v>
      </c>
      <c r="F42" s="118">
        <v>44723</v>
      </c>
      <c r="G42" s="98">
        <v>0</v>
      </c>
      <c r="H42" s="98">
        <f t="shared" si="2"/>
        <v>96288</v>
      </c>
      <c r="I42" s="113" t="s">
        <v>101</v>
      </c>
    </row>
    <row r="43" spans="1:9" s="114" customFormat="1" ht="55.5" customHeight="1" x14ac:dyDescent="0.2">
      <c r="A43" s="117" t="s">
        <v>185</v>
      </c>
      <c r="B43" s="119" t="s">
        <v>136</v>
      </c>
      <c r="C43" s="117" t="s">
        <v>194</v>
      </c>
      <c r="D43" s="118">
        <v>44711</v>
      </c>
      <c r="E43" s="98">
        <v>3100</v>
      </c>
      <c r="F43" s="118">
        <v>44727</v>
      </c>
      <c r="G43" s="98">
        <v>0</v>
      </c>
      <c r="H43" s="98">
        <f t="shared" si="2"/>
        <v>3100</v>
      </c>
      <c r="I43" s="113" t="s">
        <v>101</v>
      </c>
    </row>
    <row r="44" spans="1:9" s="114" customFormat="1" ht="55.5" customHeight="1" x14ac:dyDescent="0.2">
      <c r="A44" s="117" t="s">
        <v>186</v>
      </c>
      <c r="B44" s="119" t="s">
        <v>135</v>
      </c>
      <c r="C44" s="117" t="s">
        <v>195</v>
      </c>
      <c r="D44" s="118">
        <v>44711</v>
      </c>
      <c r="E44" s="98">
        <v>16461</v>
      </c>
      <c r="F44" s="118">
        <v>44726</v>
      </c>
      <c r="G44" s="98">
        <v>0</v>
      </c>
      <c r="H44" s="98">
        <f t="shared" si="2"/>
        <v>16461</v>
      </c>
      <c r="I44" s="113" t="s">
        <v>101</v>
      </c>
    </row>
    <row r="45" spans="1:9" s="114" customFormat="1" ht="55.5" customHeight="1" x14ac:dyDescent="0.2">
      <c r="A45" s="117" t="s">
        <v>187</v>
      </c>
      <c r="B45" s="119" t="s">
        <v>135</v>
      </c>
      <c r="C45" s="117" t="s">
        <v>196</v>
      </c>
      <c r="D45" s="118">
        <v>44711</v>
      </c>
      <c r="E45" s="98">
        <v>1516706.4</v>
      </c>
      <c r="F45" s="118">
        <v>44723</v>
      </c>
      <c r="G45" s="98">
        <v>0</v>
      </c>
      <c r="H45" s="98">
        <f t="shared" si="2"/>
        <v>1516706.4</v>
      </c>
      <c r="I45" s="113" t="s">
        <v>101</v>
      </c>
    </row>
    <row r="46" spans="1:9" s="114" customFormat="1" ht="55.5" customHeight="1" x14ac:dyDescent="0.2">
      <c r="A46" s="117" t="s">
        <v>153</v>
      </c>
      <c r="B46" s="119" t="s">
        <v>135</v>
      </c>
      <c r="C46" s="117" t="s">
        <v>197</v>
      </c>
      <c r="D46" s="118">
        <v>44711</v>
      </c>
      <c r="E46" s="98">
        <v>132042</v>
      </c>
      <c r="F46" s="118">
        <v>44720</v>
      </c>
      <c r="G46" s="98">
        <v>0</v>
      </c>
      <c r="H46" s="98">
        <f t="shared" si="2"/>
        <v>132042</v>
      </c>
      <c r="I46" s="113" t="s">
        <v>101</v>
      </c>
    </row>
    <row r="47" spans="1:9" s="114" customFormat="1" ht="55.5" customHeight="1" thickBot="1" x14ac:dyDescent="0.25">
      <c r="A47" s="120"/>
      <c r="B47" s="121"/>
      <c r="C47" s="122"/>
      <c r="D47" s="123"/>
      <c r="E47" s="102"/>
      <c r="F47" s="123"/>
      <c r="G47" s="127" t="s">
        <v>175</v>
      </c>
      <c r="H47" s="126">
        <f>SUM(H13:H46)</f>
        <v>2417507.36</v>
      </c>
      <c r="I47" s="125"/>
    </row>
    <row r="48" spans="1:9" s="114" customFormat="1" ht="55.5" customHeight="1" thickTop="1" x14ac:dyDescent="0.2">
      <c r="A48" s="120"/>
      <c r="B48" s="121"/>
      <c r="C48" s="122"/>
      <c r="D48" s="123"/>
      <c r="E48" s="102"/>
      <c r="F48" s="123"/>
      <c r="G48" s="124"/>
      <c r="H48" s="102"/>
      <c r="I48" s="125"/>
    </row>
    <row r="49" spans="1:10" s="114" customFormat="1" ht="55.5" customHeight="1" x14ac:dyDescent="0.25">
      <c r="A49" s="105"/>
      <c r="B49" s="135" t="s">
        <v>139</v>
      </c>
      <c r="C49" s="135"/>
      <c r="D49" s="105"/>
      <c r="E49" s="105"/>
      <c r="F49" s="105"/>
      <c r="G49" s="105"/>
      <c r="H49" s="105"/>
      <c r="I49" s="105"/>
      <c r="J49" s="105"/>
    </row>
    <row r="50" spans="1:10" s="114" customFormat="1" ht="55.5" customHeight="1" x14ac:dyDescent="0.25">
      <c r="A50" s="105"/>
      <c r="B50" s="136" t="s">
        <v>140</v>
      </c>
      <c r="C50" s="136"/>
      <c r="D50" s="105"/>
      <c r="E50" s="105"/>
      <c r="F50" s="105"/>
      <c r="G50" s="105"/>
      <c r="H50" s="105"/>
      <c r="I50" s="105"/>
      <c r="J50" s="105"/>
    </row>
    <row r="51" spans="1:10" s="114" customFormat="1" ht="55.5" customHeight="1" x14ac:dyDescent="0.2">
      <c r="A51" s="105"/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s="114" customFormat="1" ht="55.5" customHeight="1" x14ac:dyDescent="0.2">
      <c r="A52" s="105"/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s="114" customFormat="1" ht="55.5" customHeight="1" x14ac:dyDescent="0.2">
      <c r="A53" s="105"/>
      <c r="B53" s="105"/>
      <c r="C53" s="105"/>
      <c r="D53" s="105"/>
      <c r="E53" s="105"/>
      <c r="F53" s="105"/>
      <c r="G53" s="105"/>
      <c r="H53" s="105"/>
      <c r="I53" s="105"/>
      <c r="J53" s="105"/>
    </row>
    <row r="54" spans="1:10" s="114" customFormat="1" ht="55.5" customHeight="1" x14ac:dyDescent="0.2">
      <c r="A54" s="105"/>
      <c r="B54" s="105"/>
      <c r="C54" s="105"/>
      <c r="D54" s="105"/>
      <c r="E54" s="107"/>
      <c r="F54" s="105"/>
      <c r="G54" s="105"/>
      <c r="H54" s="105"/>
      <c r="I54" s="105"/>
      <c r="J54" s="105"/>
    </row>
    <row r="55" spans="1:10" s="114" customFormat="1" ht="55.5" customHeight="1" x14ac:dyDescent="0.35">
      <c r="A55" s="104"/>
      <c r="B55" s="105"/>
      <c r="C55" s="106"/>
      <c r="D55" s="104"/>
      <c r="E55" s="107"/>
      <c r="F55" s="104"/>
      <c r="G55" s="104"/>
      <c r="H55" s="91"/>
      <c r="I55" s="104"/>
      <c r="J55" s="105"/>
    </row>
    <row r="56" spans="1:10" s="114" customFormat="1" ht="55.5" customHeight="1" x14ac:dyDescent="0.35">
      <c r="A56" s="104"/>
      <c r="B56" s="105"/>
      <c r="C56" s="106"/>
      <c r="D56" s="104"/>
      <c r="E56" s="107"/>
      <c r="F56" s="104"/>
      <c r="G56" s="104"/>
      <c r="H56" s="91"/>
      <c r="I56" s="104"/>
      <c r="J56" s="105"/>
    </row>
    <row r="57" spans="1:10" s="114" customFormat="1" ht="55.5" customHeight="1" x14ac:dyDescent="0.35">
      <c r="A57" s="104"/>
      <c r="B57" s="105"/>
      <c r="C57" s="106"/>
      <c r="D57" s="104"/>
      <c r="E57" s="107"/>
      <c r="F57" s="104"/>
      <c r="G57" s="104"/>
      <c r="H57" s="91"/>
      <c r="I57" s="104"/>
      <c r="J57" s="105"/>
    </row>
    <row r="58" spans="1:10" s="114" customFormat="1" ht="55.5" customHeight="1" x14ac:dyDescent="0.35">
      <c r="A58" s="104"/>
      <c r="B58" s="105"/>
      <c r="C58" s="106"/>
      <c r="D58" s="104"/>
      <c r="E58" s="107"/>
      <c r="F58" s="104"/>
      <c r="G58" s="104"/>
      <c r="H58" s="91"/>
      <c r="I58" s="104"/>
      <c r="J58" s="105"/>
    </row>
    <row r="59" spans="1:10" s="114" customFormat="1" ht="55.5" customHeight="1" x14ac:dyDescent="0.35">
      <c r="A59" s="104"/>
      <c r="B59" s="105"/>
      <c r="C59" s="106"/>
      <c r="D59" s="104"/>
      <c r="E59" s="107"/>
      <c r="F59" s="104"/>
      <c r="G59" s="104"/>
      <c r="H59" s="91"/>
      <c r="I59" s="104"/>
      <c r="J59" s="105"/>
    </row>
    <row r="60" spans="1:10" s="114" customFormat="1" ht="55.5" customHeight="1" x14ac:dyDescent="0.35">
      <c r="A60" s="104"/>
      <c r="B60" s="105"/>
      <c r="C60" s="106"/>
      <c r="D60" s="104"/>
      <c r="E60" s="107"/>
      <c r="F60" s="104"/>
      <c r="G60" s="104"/>
      <c r="H60" s="91"/>
      <c r="I60" s="104"/>
      <c r="J60" s="105"/>
    </row>
    <row r="61" spans="1:10" s="114" customFormat="1" ht="55.5" customHeight="1" x14ac:dyDescent="0.35">
      <c r="A61" s="104"/>
      <c r="B61" s="105"/>
      <c r="C61" s="106"/>
      <c r="D61" s="104"/>
      <c r="E61" s="107"/>
      <c r="F61" s="104"/>
      <c r="G61" s="104"/>
      <c r="H61" s="91"/>
      <c r="I61" s="104"/>
      <c r="J61" s="105"/>
    </row>
    <row r="62" spans="1:10" s="114" customFormat="1" ht="55.5" customHeight="1" x14ac:dyDescent="0.35">
      <c r="A62" s="104"/>
      <c r="B62" s="105"/>
      <c r="C62" s="106"/>
      <c r="D62" s="104"/>
      <c r="E62" s="107"/>
      <c r="F62" s="104"/>
      <c r="G62" s="104"/>
      <c r="H62" s="91"/>
      <c r="I62" s="104"/>
      <c r="J62" s="105"/>
    </row>
    <row r="63" spans="1:10" s="114" customFormat="1" ht="55.5" customHeight="1" x14ac:dyDescent="0.35">
      <c r="A63" s="104"/>
      <c r="B63" s="105"/>
      <c r="C63" s="106"/>
      <c r="D63" s="104"/>
      <c r="E63" s="107"/>
      <c r="F63" s="104"/>
      <c r="G63" s="104"/>
      <c r="H63" s="91"/>
      <c r="I63" s="104"/>
      <c r="J63" s="105"/>
    </row>
    <row r="64" spans="1:10" s="114" customFormat="1" ht="55.5" customHeight="1" x14ac:dyDescent="0.35">
      <c r="A64" s="104"/>
      <c r="B64" s="105"/>
      <c r="C64" s="106"/>
      <c r="D64" s="104"/>
      <c r="E64" s="107"/>
      <c r="F64" s="104"/>
      <c r="G64" s="104"/>
      <c r="H64" s="91"/>
      <c r="I64" s="104"/>
      <c r="J64" s="105"/>
    </row>
    <row r="65" spans="1:10" s="114" customFormat="1" ht="55.5" customHeight="1" x14ac:dyDescent="0.35">
      <c r="A65" s="104"/>
      <c r="B65" s="105"/>
      <c r="C65" s="106"/>
      <c r="D65" s="104"/>
      <c r="E65" s="107"/>
      <c r="F65" s="104"/>
      <c r="G65" s="104"/>
      <c r="H65" s="91"/>
      <c r="I65" s="104"/>
      <c r="J65" s="105"/>
    </row>
    <row r="66" spans="1:10" s="114" customFormat="1" ht="55.5" customHeight="1" x14ac:dyDescent="0.35">
      <c r="A66" s="104"/>
      <c r="B66" s="105"/>
      <c r="C66" s="106"/>
      <c r="D66" s="104"/>
      <c r="E66" s="107"/>
      <c r="F66" s="104"/>
      <c r="G66" s="104"/>
      <c r="H66" s="91"/>
      <c r="I66" s="104"/>
      <c r="J66" s="105"/>
    </row>
    <row r="67" spans="1:10" s="114" customFormat="1" ht="55.5" customHeight="1" x14ac:dyDescent="0.35">
      <c r="A67" s="104"/>
      <c r="B67" s="105"/>
      <c r="C67" s="106"/>
      <c r="D67" s="104"/>
      <c r="E67" s="107"/>
      <c r="F67" s="104"/>
      <c r="G67" s="104"/>
      <c r="H67" s="91"/>
      <c r="I67" s="104"/>
      <c r="J67" s="105"/>
    </row>
    <row r="68" spans="1:10" s="114" customFormat="1" ht="55.5" customHeight="1" x14ac:dyDescent="0.35">
      <c r="A68" s="104"/>
      <c r="B68" s="105"/>
      <c r="C68" s="106"/>
      <c r="D68" s="104"/>
      <c r="E68" s="107"/>
      <c r="F68" s="104"/>
      <c r="G68" s="104"/>
      <c r="H68" s="91"/>
      <c r="I68" s="104"/>
      <c r="J68" s="105"/>
    </row>
    <row r="69" spans="1:10" s="114" customFormat="1" ht="55.5" customHeight="1" x14ac:dyDescent="0.35">
      <c r="A69" s="104"/>
      <c r="B69" s="105"/>
      <c r="C69" s="106"/>
      <c r="D69" s="104"/>
      <c r="E69" s="107"/>
      <c r="F69" s="104"/>
      <c r="G69" s="104"/>
      <c r="H69" s="91"/>
      <c r="I69" s="104"/>
      <c r="J69" s="105"/>
    </row>
    <row r="70" spans="1:10" s="114" customFormat="1" ht="55.5" customHeight="1" x14ac:dyDescent="0.35">
      <c r="A70" s="104"/>
      <c r="B70" s="105"/>
      <c r="C70" s="106"/>
      <c r="D70" s="104"/>
      <c r="E70" s="107"/>
      <c r="F70" s="104"/>
      <c r="G70" s="104"/>
      <c r="H70" s="91"/>
      <c r="I70" s="104"/>
      <c r="J70" s="105"/>
    </row>
    <row r="71" spans="1:10" s="114" customFormat="1" ht="55.5" customHeight="1" x14ac:dyDescent="0.35">
      <c r="A71" s="104"/>
      <c r="B71" s="105"/>
      <c r="C71" s="106"/>
      <c r="D71" s="104"/>
      <c r="E71" s="107"/>
      <c r="F71" s="104"/>
      <c r="G71" s="104"/>
      <c r="H71" s="91"/>
      <c r="I71" s="104"/>
      <c r="J71" s="105"/>
    </row>
    <row r="72" spans="1:10" s="114" customFormat="1" ht="55.5" customHeight="1" x14ac:dyDescent="0.35">
      <c r="A72" s="104"/>
      <c r="B72" s="105"/>
      <c r="C72" s="106"/>
      <c r="D72" s="104"/>
      <c r="E72" s="107"/>
      <c r="F72" s="104"/>
      <c r="G72" s="104"/>
      <c r="H72" s="91"/>
      <c r="I72" s="104"/>
      <c r="J72" s="105"/>
    </row>
    <row r="73" spans="1:10" s="114" customFormat="1" ht="55.5" customHeight="1" x14ac:dyDescent="0.35">
      <c r="A73" s="104"/>
      <c r="B73" s="105"/>
      <c r="C73" s="106"/>
      <c r="D73" s="104"/>
      <c r="E73" s="107"/>
      <c r="F73" s="104"/>
      <c r="G73" s="104"/>
      <c r="H73" s="91"/>
      <c r="I73" s="104"/>
      <c r="J73" s="105"/>
    </row>
    <row r="74" spans="1:10" s="114" customFormat="1" ht="55.5" customHeight="1" x14ac:dyDescent="0.35">
      <c r="A74" s="104"/>
      <c r="B74" s="105"/>
      <c r="C74" s="106"/>
      <c r="D74" s="104"/>
      <c r="E74" s="107"/>
      <c r="F74" s="104"/>
      <c r="G74" s="104"/>
      <c r="H74" s="91"/>
      <c r="I74" s="104"/>
      <c r="J74" s="105"/>
    </row>
    <row r="75" spans="1:10" s="114" customFormat="1" ht="55.5" customHeight="1" x14ac:dyDescent="0.35">
      <c r="A75" s="104"/>
      <c r="B75" s="105"/>
      <c r="C75" s="106"/>
      <c r="D75" s="104"/>
      <c r="E75" s="107"/>
      <c r="F75" s="104"/>
      <c r="G75" s="104"/>
      <c r="H75" s="91"/>
      <c r="I75" s="104"/>
      <c r="J75" s="105"/>
    </row>
    <row r="76" spans="1:10" s="114" customFormat="1" ht="55.5" customHeight="1" x14ac:dyDescent="0.35">
      <c r="A76" s="104"/>
      <c r="B76" s="105"/>
      <c r="C76" s="106"/>
      <c r="D76" s="104"/>
      <c r="E76" s="107"/>
      <c r="F76" s="104"/>
      <c r="G76" s="104"/>
      <c r="H76" s="91"/>
      <c r="I76" s="104"/>
      <c r="J76" s="105"/>
    </row>
    <row r="77" spans="1:10" s="114" customFormat="1" ht="55.5" customHeight="1" x14ac:dyDescent="0.35">
      <c r="A77" s="104"/>
      <c r="B77" s="105"/>
      <c r="C77" s="106"/>
      <c r="D77" s="104"/>
      <c r="E77" s="107"/>
      <c r="F77" s="104"/>
      <c r="G77" s="104"/>
      <c r="H77" s="91"/>
      <c r="I77" s="104"/>
      <c r="J77" s="105"/>
    </row>
    <row r="78" spans="1:10" s="114" customFormat="1" ht="55.5" customHeight="1" x14ac:dyDescent="0.35">
      <c r="A78" s="104"/>
      <c r="B78" s="105"/>
      <c r="C78" s="106"/>
      <c r="D78" s="104"/>
      <c r="E78" s="107"/>
      <c r="F78" s="104"/>
      <c r="G78" s="104"/>
      <c r="H78" s="91"/>
      <c r="I78" s="104"/>
      <c r="J78" s="105"/>
    </row>
    <row r="79" spans="1:10" s="114" customFormat="1" ht="55.5" customHeight="1" x14ac:dyDescent="0.35">
      <c r="A79" s="104"/>
      <c r="B79" s="105"/>
      <c r="C79" s="106"/>
      <c r="D79" s="104"/>
      <c r="E79" s="107"/>
      <c r="F79" s="104"/>
      <c r="G79" s="104"/>
      <c r="H79" s="91"/>
      <c r="I79" s="104"/>
      <c r="J79" s="105"/>
    </row>
    <row r="80" spans="1:10" s="114" customFormat="1" ht="55.5" customHeight="1" x14ac:dyDescent="0.35">
      <c r="A80" s="104"/>
      <c r="B80" s="105"/>
      <c r="C80" s="106"/>
      <c r="D80" s="104"/>
      <c r="E80" s="107"/>
      <c r="F80" s="104"/>
      <c r="G80" s="104"/>
      <c r="H80" s="91"/>
      <c r="I80" s="104"/>
      <c r="J80" s="105"/>
    </row>
    <row r="81" spans="1:10" s="114" customFormat="1" ht="55.5" customHeight="1" x14ac:dyDescent="0.35">
      <c r="A81" s="104"/>
      <c r="B81" s="105"/>
      <c r="C81" s="106"/>
      <c r="D81" s="104"/>
      <c r="E81" s="107"/>
      <c r="F81" s="104"/>
      <c r="G81" s="104"/>
      <c r="H81" s="91"/>
      <c r="I81" s="104"/>
      <c r="J81" s="105"/>
    </row>
    <row r="82" spans="1:10" s="114" customFormat="1" ht="55.5" customHeight="1" x14ac:dyDescent="0.35">
      <c r="A82" s="104"/>
      <c r="B82" s="105"/>
      <c r="C82" s="106"/>
      <c r="D82" s="104"/>
      <c r="E82" s="107"/>
      <c r="F82" s="104"/>
      <c r="G82" s="104"/>
      <c r="H82" s="91"/>
      <c r="I82" s="104"/>
      <c r="J82" s="105"/>
    </row>
    <row r="83" spans="1:10" s="114" customFormat="1" ht="55.5" customHeight="1" x14ac:dyDescent="0.35">
      <c r="A83" s="104"/>
      <c r="B83" s="105"/>
      <c r="C83" s="106"/>
      <c r="D83" s="104"/>
      <c r="E83" s="107"/>
      <c r="F83" s="104"/>
      <c r="G83" s="104"/>
      <c r="H83" s="91"/>
      <c r="I83" s="104"/>
      <c r="J83" s="105"/>
    </row>
    <row r="84" spans="1:10" s="114" customFormat="1" ht="55.5" customHeight="1" x14ac:dyDescent="0.35">
      <c r="A84" s="104"/>
      <c r="B84" s="105"/>
      <c r="C84" s="106"/>
      <c r="D84" s="104"/>
      <c r="E84" s="107"/>
      <c r="F84" s="104"/>
      <c r="G84" s="104"/>
      <c r="H84" s="91"/>
      <c r="I84" s="104"/>
      <c r="J84" s="105"/>
    </row>
    <row r="85" spans="1:10" s="114" customFormat="1" ht="55.5" customHeight="1" x14ac:dyDescent="0.35">
      <c r="A85" s="104"/>
      <c r="B85" s="105"/>
      <c r="C85" s="106"/>
      <c r="D85" s="104"/>
      <c r="E85" s="107"/>
      <c r="F85" s="104"/>
      <c r="G85" s="104"/>
      <c r="H85" s="91"/>
      <c r="I85" s="104"/>
      <c r="J85" s="105"/>
    </row>
    <row r="86" spans="1:10" s="114" customFormat="1" ht="55.5" customHeight="1" x14ac:dyDescent="0.35">
      <c r="A86" s="104"/>
      <c r="B86" s="105"/>
      <c r="C86" s="106"/>
      <c r="D86" s="104"/>
      <c r="E86" s="107"/>
      <c r="F86" s="104"/>
      <c r="G86" s="104"/>
      <c r="H86" s="91"/>
      <c r="I86" s="104"/>
      <c r="J86" s="105"/>
    </row>
    <row r="87" spans="1:10" s="114" customFormat="1" ht="55.5" customHeight="1" x14ac:dyDescent="0.35">
      <c r="A87" s="104"/>
      <c r="B87" s="105"/>
      <c r="C87" s="106"/>
      <c r="D87" s="104"/>
      <c r="E87" s="107"/>
      <c r="F87" s="104"/>
      <c r="G87" s="104"/>
      <c r="H87" s="91"/>
      <c r="I87" s="104"/>
      <c r="J87" s="105"/>
    </row>
    <row r="88" spans="1:10" s="114" customFormat="1" ht="55.5" customHeight="1" x14ac:dyDescent="0.35">
      <c r="A88" s="104"/>
      <c r="B88" s="105"/>
      <c r="C88" s="106"/>
      <c r="D88" s="104"/>
      <c r="E88" s="107"/>
      <c r="F88" s="104"/>
      <c r="G88" s="104"/>
      <c r="H88" s="91"/>
      <c r="I88" s="104"/>
      <c r="J88" s="105"/>
    </row>
    <row r="89" spans="1:10" s="114" customFormat="1" ht="55.5" customHeight="1" x14ac:dyDescent="0.35">
      <c r="A89" s="104"/>
      <c r="B89" s="105"/>
      <c r="C89" s="106"/>
      <c r="D89" s="104"/>
      <c r="E89" s="107"/>
      <c r="F89" s="104"/>
      <c r="G89" s="104"/>
      <c r="H89" s="91"/>
      <c r="I89" s="104"/>
      <c r="J89" s="105"/>
    </row>
    <row r="90" spans="1:10" s="114" customFormat="1" ht="55.5" customHeight="1" x14ac:dyDescent="0.35">
      <c r="A90" s="104"/>
      <c r="B90" s="105"/>
      <c r="C90" s="106"/>
      <c r="D90" s="104"/>
      <c r="E90" s="107"/>
      <c r="F90" s="104"/>
      <c r="G90" s="104"/>
      <c r="H90" s="91"/>
      <c r="I90" s="104"/>
      <c r="J90" s="105"/>
    </row>
    <row r="91" spans="1:10" s="114" customFormat="1" ht="55.5" customHeight="1" x14ac:dyDescent="0.35">
      <c r="A91" s="104"/>
      <c r="B91" s="105"/>
      <c r="C91" s="106"/>
      <c r="D91" s="104"/>
      <c r="E91" s="107"/>
      <c r="F91" s="104"/>
      <c r="G91" s="104"/>
      <c r="H91" s="91"/>
      <c r="I91" s="104"/>
      <c r="J91" s="105"/>
    </row>
    <row r="92" spans="1:10" s="114" customFormat="1" ht="55.5" customHeight="1" x14ac:dyDescent="0.35">
      <c r="A92" s="104"/>
      <c r="B92" s="105"/>
      <c r="C92" s="106"/>
      <c r="D92" s="104"/>
      <c r="E92" s="107"/>
      <c r="F92" s="104"/>
      <c r="G92" s="104"/>
      <c r="H92" s="91"/>
      <c r="I92" s="104"/>
      <c r="J92" s="105"/>
    </row>
    <row r="93" spans="1:10" s="114" customFormat="1" ht="55.5" customHeight="1" x14ac:dyDescent="0.35">
      <c r="A93" s="104"/>
      <c r="B93" s="105"/>
      <c r="C93" s="106"/>
      <c r="D93" s="104"/>
      <c r="E93" s="107"/>
      <c r="F93" s="104"/>
      <c r="G93" s="104"/>
      <c r="H93" s="91"/>
      <c r="I93" s="104"/>
      <c r="J93" s="105"/>
    </row>
    <row r="94" spans="1:10" s="114" customFormat="1" ht="55.5" customHeight="1" x14ac:dyDescent="0.35">
      <c r="A94" s="104"/>
      <c r="B94" s="105"/>
      <c r="C94" s="106"/>
      <c r="D94" s="104"/>
      <c r="E94" s="107"/>
      <c r="F94" s="104"/>
      <c r="G94" s="104"/>
      <c r="H94" s="91"/>
      <c r="I94" s="104"/>
      <c r="J94" s="105"/>
    </row>
    <row r="95" spans="1:10" s="114" customFormat="1" ht="55.5" customHeight="1" x14ac:dyDescent="0.35">
      <c r="A95" s="104"/>
      <c r="B95" s="105"/>
      <c r="C95" s="106"/>
      <c r="D95" s="104"/>
      <c r="E95" s="107"/>
      <c r="F95" s="104"/>
      <c r="G95" s="104"/>
      <c r="H95" s="91"/>
      <c r="I95" s="104"/>
      <c r="J95" s="105"/>
    </row>
    <row r="96" spans="1:10" s="114" customFormat="1" ht="55.5" customHeight="1" x14ac:dyDescent="0.35">
      <c r="A96" s="104"/>
      <c r="B96" s="105"/>
      <c r="C96" s="106"/>
      <c r="D96" s="104"/>
      <c r="E96" s="107"/>
      <c r="F96" s="104"/>
      <c r="G96" s="104"/>
      <c r="H96" s="91"/>
      <c r="I96" s="104"/>
      <c r="J96" s="105"/>
    </row>
    <row r="97" spans="1:10" s="114" customFormat="1" ht="55.5" customHeight="1" x14ac:dyDescent="0.35">
      <c r="A97" s="104"/>
      <c r="B97" s="105"/>
      <c r="C97" s="106"/>
      <c r="D97" s="104"/>
      <c r="E97" s="107"/>
      <c r="F97" s="104"/>
      <c r="G97" s="104"/>
      <c r="H97" s="91"/>
      <c r="I97" s="104"/>
      <c r="J97" s="105"/>
    </row>
    <row r="98" spans="1:10" s="114" customFormat="1" ht="55.5" customHeight="1" x14ac:dyDescent="0.35">
      <c r="A98" s="104"/>
      <c r="B98" s="105"/>
      <c r="C98" s="106"/>
      <c r="D98" s="104"/>
      <c r="E98" s="107"/>
      <c r="F98" s="104"/>
      <c r="G98" s="104"/>
      <c r="H98" s="91"/>
      <c r="I98" s="104"/>
      <c r="J98" s="105"/>
    </row>
    <row r="99" spans="1:10" s="114" customFormat="1" ht="55.5" customHeight="1" x14ac:dyDescent="0.35">
      <c r="A99" s="104"/>
      <c r="B99" s="105"/>
      <c r="C99" s="106"/>
      <c r="D99" s="104"/>
      <c r="E99" s="107"/>
      <c r="F99" s="104"/>
      <c r="G99" s="104"/>
      <c r="H99" s="91"/>
      <c r="I99" s="104"/>
      <c r="J99" s="105"/>
    </row>
    <row r="100" spans="1:10" s="114" customFormat="1" ht="55.5" customHeight="1" x14ac:dyDescent="0.35">
      <c r="A100" s="104"/>
      <c r="B100" s="105"/>
      <c r="C100" s="106"/>
      <c r="D100" s="104"/>
      <c r="E100" s="107"/>
      <c r="F100" s="104"/>
      <c r="G100" s="104"/>
      <c r="H100" s="91"/>
      <c r="I100" s="104"/>
      <c r="J100" s="105"/>
    </row>
    <row r="101" spans="1:10" s="114" customFormat="1" ht="55.5" customHeight="1" x14ac:dyDescent="0.35">
      <c r="A101" s="104"/>
      <c r="B101" s="105"/>
      <c r="C101" s="106"/>
      <c r="D101" s="104"/>
      <c r="E101" s="107"/>
      <c r="F101" s="104"/>
      <c r="G101" s="104"/>
      <c r="H101" s="91"/>
      <c r="I101" s="104"/>
      <c r="J101" s="105"/>
    </row>
    <row r="102" spans="1:10" s="114" customFormat="1" ht="55.5" customHeight="1" x14ac:dyDescent="0.35">
      <c r="A102" s="104"/>
      <c r="B102" s="105"/>
      <c r="C102" s="106"/>
      <c r="D102" s="104"/>
      <c r="E102" s="107"/>
      <c r="F102" s="104"/>
      <c r="G102" s="104"/>
      <c r="H102" s="91"/>
      <c r="I102" s="104"/>
      <c r="J102" s="105"/>
    </row>
    <row r="103" spans="1:10" s="114" customFormat="1" ht="55.5" customHeight="1" x14ac:dyDescent="0.35">
      <c r="A103" s="104"/>
      <c r="B103" s="105"/>
      <c r="C103" s="106"/>
      <c r="D103" s="104"/>
      <c r="E103" s="107"/>
      <c r="F103" s="104"/>
      <c r="G103" s="104"/>
      <c r="H103" s="91"/>
      <c r="I103" s="104"/>
      <c r="J103" s="105"/>
    </row>
    <row r="104" spans="1:10" s="114" customFormat="1" ht="55.5" customHeight="1" x14ac:dyDescent="0.35">
      <c r="A104" s="104"/>
      <c r="B104" s="105"/>
      <c r="C104" s="106"/>
      <c r="D104" s="104"/>
      <c r="E104" s="107"/>
      <c r="F104" s="104"/>
      <c r="G104" s="104"/>
      <c r="H104" s="91"/>
      <c r="I104" s="104"/>
      <c r="J104" s="105"/>
    </row>
    <row r="105" spans="1:10" s="114" customFormat="1" ht="55.5" customHeight="1" x14ac:dyDescent="0.35">
      <c r="A105" s="104"/>
      <c r="B105" s="105"/>
      <c r="C105" s="106"/>
      <c r="D105" s="104"/>
      <c r="E105" s="107"/>
      <c r="F105" s="104"/>
      <c r="G105" s="104"/>
      <c r="H105" s="91"/>
      <c r="I105" s="104"/>
      <c r="J105" s="105"/>
    </row>
    <row r="106" spans="1:10" ht="24" customHeight="1" x14ac:dyDescent="0.35"/>
    <row r="107" spans="1:10" ht="24" customHeight="1" x14ac:dyDescent="0.35"/>
    <row r="108" spans="1:10" ht="24" customHeight="1" x14ac:dyDescent="0.35"/>
    <row r="109" spans="1:10" ht="24" customHeight="1" x14ac:dyDescent="0.35"/>
    <row r="110" spans="1:10" ht="24" customHeight="1" x14ac:dyDescent="0.35"/>
    <row r="111" spans="1:10" ht="24" customHeight="1" x14ac:dyDescent="0.35"/>
    <row r="112" spans="1:10" ht="24" customHeight="1" x14ac:dyDescent="0.35"/>
  </sheetData>
  <mergeCells count="14">
    <mergeCell ref="B49:C49"/>
    <mergeCell ref="B50:C50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scale="42" orientation="landscape" r:id="rId1"/>
  <rowBreaks count="1" manualBreakCount="1">
    <brk id="27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47" t="s">
        <v>48</v>
      </c>
      <c r="B43" s="149">
        <v>2021</v>
      </c>
      <c r="C43" s="149">
        <v>2020</v>
      </c>
      <c r="E43" s="81"/>
      <c r="F43" s="82"/>
      <c r="G43" s="83"/>
      <c r="H43" s="84"/>
    </row>
    <row r="44" spans="1:8" ht="18.75" hidden="1" customHeight="1" thickBot="1" x14ac:dyDescent="0.25">
      <c r="A44" s="148"/>
      <c r="B44" s="150"/>
      <c r="C44" s="150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47" t="s">
        <v>48</v>
      </c>
      <c r="B78" s="149">
        <v>2021</v>
      </c>
      <c r="C78" s="149">
        <v>2020</v>
      </c>
      <c r="E78" s="81"/>
      <c r="F78" s="82"/>
      <c r="G78" s="83"/>
      <c r="H78" s="84"/>
    </row>
    <row r="79" spans="1:8" ht="0.75" customHeight="1" thickBot="1" x14ac:dyDescent="0.25">
      <c r="A79" s="148"/>
      <c r="B79" s="150"/>
      <c r="C79" s="150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3" t="s">
        <v>0</v>
      </c>
      <c r="B15" s="155" t="s">
        <v>2</v>
      </c>
      <c r="C15" s="151" t="s">
        <v>4</v>
      </c>
    </row>
    <row r="16" spans="1:4" ht="15" thickBot="1" x14ac:dyDescent="0.25">
      <c r="A16" s="154"/>
      <c r="B16" s="156"/>
      <c r="C16" s="152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57" t="s">
        <v>48</v>
      </c>
      <c r="C3" s="159">
        <v>2020</v>
      </c>
      <c r="D3" s="161">
        <v>2019</v>
      </c>
    </row>
    <row r="4" spans="2:4" ht="15.75" customHeight="1" thickBot="1" x14ac:dyDescent="0.25">
      <c r="B4" s="158"/>
      <c r="C4" s="160"/>
      <c r="D4" s="162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63" t="s">
        <v>48</v>
      </c>
      <c r="C29" s="165">
        <v>2020</v>
      </c>
      <c r="D29" s="167">
        <v>2019</v>
      </c>
    </row>
    <row r="30" spans="2:4" ht="15.75" customHeight="1" thickBot="1" x14ac:dyDescent="0.25">
      <c r="B30" s="164"/>
      <c r="C30" s="166"/>
      <c r="D30" s="168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2022-06-08T15:29:40Z</cp:lastPrinted>
  <dcterms:created xsi:type="dcterms:W3CDTF">2006-07-11T17:39:34Z</dcterms:created>
  <dcterms:modified xsi:type="dcterms:W3CDTF">2022-06-13T19:21:55Z</dcterms:modified>
</cp:coreProperties>
</file>