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Desktop\PORTAL MARZO 2024\"/>
    </mc:Choice>
  </mc:AlternateContent>
  <xr:revisionPtr revIDLastSave="0" documentId="8_{2E6FA2DF-1C92-4342-B790-1B67F06D3871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5" l="1"/>
  <c r="H30" i="5"/>
  <c r="H31" i="5"/>
  <c r="H32" i="5"/>
  <c r="H33" i="5"/>
  <c r="H27" i="5"/>
  <c r="G13" i="5"/>
  <c r="G21" i="5"/>
  <c r="G15" i="5"/>
  <c r="G16" i="5"/>
  <c r="G18" i="5" l="1"/>
  <c r="G19" i="5"/>
  <c r="G14" i="5"/>
  <c r="E53" i="5"/>
  <c r="G53" i="5" l="1"/>
  <c r="H53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<sst xmlns="http://schemas.openxmlformats.org/spreadsheetml/2006/main" count="463" uniqueCount="233">
  <si>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</si>
  <si>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</si>
  <si>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</si>
  <si>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</si>
  <si>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</si>
  <si>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</si>
  <si>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</si>
  <si>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</si>
  <si>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</si>
  <si>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</si>
  <si>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</si>
  <si>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</si>
  <si>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</si>
  <si>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</si>
  <si>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</si>
  <si>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</si>
  <si>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</si>
  <si>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</si>
  <si>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</si>
  <si>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</si>
  <si>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</si>
  <si>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</si>
  <si>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</si>
  <si>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</si>
  <si>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</si>
  <si>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</si>
  <si>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</si>
  <si>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</si>
  <si>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</si>
  <si>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</si>
  <si>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</si>
  <si>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</si>
  <si>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</si>
  <si>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</si>
  <si>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</si>
  <si>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</si>
  <si>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</si>
  <si>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</si>
  <si>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</si>
  <si>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</si>
  <si>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</si>
  <si>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</si>
  <si>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</si>
  <si>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</si>
  <si>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</si>
  <si>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</si>
  <si>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</si>
  <si>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</si>
  <si>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</si>
  <si>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</si>
  <si>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</si>
  <si>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</si>
  <si>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</si>
  <si>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</si>
  <si>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</si>
  <si>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</si>
  <si>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</si>
  <si>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</si>
  <si>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</si>
  <si>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</si>
  <si>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</si>
  <si>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</si>
  <si>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</si>
  <si>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</si>
  <si>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</si>
  <si>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</si>
  <si>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</si>
  <si>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</si>
  <si>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</si>
  <si>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</si>
  <si>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</si>
  <si>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</si>
  <si>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</si>
  <si>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</si>
  <si>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</si>
  <si>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</si>
  <si>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</si>
  <si>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</si>
  <si>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</si>
  <si>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</si>
  <si>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</si>
  <si>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</si>
  <si>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</si>
  <si>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</si>
  <si>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</si>
  <si>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</si>
  <si>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</si>
  <si>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</si>
  <si>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</si>
  <si>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</si>
  <si>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</si>
  <si>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</si>
  <si>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</si>
  <si>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</si>
  <si>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</si>
  <si>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</si>
  <si>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</si>
  <si>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</si>
  <si>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</si>
  <si>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</si>
  <si>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</si>
  <si>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</si>
  <si>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</si>
  <si>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</si>
  <si>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</si>
  <si>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</si>
  <si>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</si>
  <si>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</si>
  <si>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</si>
  <si>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</si>
  <si>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</si>
  <si>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</si>
  <si>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</si>
  <si>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</si>
  <si>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</si>
  <si>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</si>
  <si>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</si>
  <si>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</si>
  <si>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</si>
  <si>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</si>
  <si>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</si>
  <si>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</si>
  <si>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</si>
  <si>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</si>
  <si>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</si>
  <si>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</si>
  <si>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</si>
  <si>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</si>
  <si>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</si>
  <si>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</si>
  <si>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</si>
  <si>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</si>
  <si>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</si>
  <si>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MARGARITA FERNANDEZ FERNANDEZ DE SOTO</t>
  </si>
  <si>
    <t>o7</t>
  </si>
  <si>
    <t>COPY SOLUTIONS INTERNATIONALS S A</t>
  </si>
  <si>
    <t>ALTAGRACIA ORQUIDEA MELO ENCARNACION</t>
  </si>
  <si>
    <t>DELTA COMERCIAL, SA</t>
  </si>
  <si>
    <t>CHEZAAD, SRL</t>
  </si>
  <si>
    <t>INVERSIONES DELECA, SRL</t>
  </si>
  <si>
    <t>SEGUROS RESERVAS, SA</t>
  </si>
  <si>
    <t>PAGO FACTURA B1500047188 POR CONCEPTO DE  RENOVACIÓN PÓLIZA DE SEGURO NO.2-2-501-0185294 DE VEHÍCULOS  DE MOTOR  DEL INMRD, CORRESPONDIENTE A LA VIGENCIA   12/02/2024 HASTA 12/02/2025. A FAVOR DE SEGUROS RESERVAS</t>
  </si>
  <si>
    <t>B1500047188</t>
  </si>
  <si>
    <t>COMPLETO</t>
  </si>
  <si>
    <t>PENDIENTE</t>
  </si>
  <si>
    <t>Correspondiente al Mes: Marzo del Año: 2024</t>
  </si>
  <si>
    <t>H&amp;H SOLUTIONS, SRL</t>
  </si>
  <si>
    <t>MANZUETA &amp; PEÑA GROUP, SRL</t>
  </si>
  <si>
    <t>UNIVERSIDAD ABIERTA PARA ADULTOS (UAPA), SANTIAGO</t>
  </si>
  <si>
    <t>MARICO, SRL</t>
  </si>
  <si>
    <t>GEODATA SURVEY, SRL</t>
  </si>
  <si>
    <t>EXIMEDIA, SRL</t>
  </si>
  <si>
    <t>SUPLIORME, SRL</t>
  </si>
  <si>
    <t>DAF TRADING, SRL</t>
  </si>
  <si>
    <t>EVOLUTIVA, SRL</t>
  </si>
  <si>
    <t>GRUPO RETMOX, SRL</t>
  </si>
  <si>
    <t>PIA MENICUCCI Y ASOC., SRL</t>
  </si>
  <si>
    <t>SERVICIOS EMPRESARIALES CANAAN, SRL</t>
  </si>
  <si>
    <t>ERIC DEL CARMEN GOMEZ GIL</t>
  </si>
  <si>
    <t>CONSTRUCTORA TORRES ALCANTARA, SRL</t>
  </si>
  <si>
    <t>FUNDACION IMPRENTA AMIGO DEL HOGAR, INC</t>
  </si>
  <si>
    <t>DANIEL ANTONIO GARCIA SANTOS</t>
  </si>
  <si>
    <t>UNIVERSIDAD IBERAMERICANA, INC</t>
  </si>
  <si>
    <t>TROPIGAS DOMINICANA, SRL</t>
  </si>
  <si>
    <t>INSTITUTO CULTURAL DOMINICO A</t>
  </si>
  <si>
    <t>PAGO FACT. B1500000020 S/OC 00033/24, POR SERV. DE CATERING REUNIÓN DE LA PRESELECCION DE LA MAESTRÍA EN POLÍTICAS MIGRATORIAS Y DESARROLLO EN EL CARIBE DEL INM .RD ,A FAVOR DE ALTAGRACIA ORQUÍDEA MELO ENCARNACION</t>
  </si>
  <si>
    <t>PAGO FACT. B1500000480 S/OC 00029/24, POR SERV. DE SUSCRIPCIÓN DE LICENCIAS VEEAM BACKUP PARA USO EN EL INM, A FAVOR DE H&amp;H Solutions, SRL</t>
  </si>
  <si>
    <t>PAGO FACT. B1500000073, S/OC 00030/24, POR SERV. DE  SUSCRIPCIÓN DE LICENCIAS DE INFORMÁTICAS PARA EL INM, A FAVOR DE MANZUENTA &amp; PEÑA GROUP.</t>
  </si>
  <si>
    <t>PAGO FACT. E450000000079,S/C CONTRATO BS -0012463-2022 POR CONCEPTO DE ALQUILER DE IMPRESORAS MULTIFUNCIONAL PARA EL USO DE ESTA INSTITUCIÓN Y LA ESCUELA NACIONAL DE MIGRACIÓN, CORRESP.  AL MES ENERO  2024,  A FAVOR DE COPY SOLUTIONS INTERNATIONALS .</t>
  </si>
  <si>
    <t>PAGO FACT. B1500000940, CORRESPONDIENTE A LA MATRICULACIÓN AL TRIMESTRE (FEBRERO-ABRIL. ) DE PSICOLOGÍA INDUSTRIAL, DE LA SEÑORA JUANA L. RODRIGUEZ CROISER , AUXILIAR DE RECURSOS HUMANOS DE ESTA INSTITUCIÓN, A FAVOR DE LA  UNIVERSIDAD (UAPA)</t>
  </si>
  <si>
    <t>PAGO A LA CUENTA 759336900 ,  FACT. E450000037722,  POR CONCEPTO DE  SERVICIO TELEFÓNICO DEL INSTITUTO NACIONAL DE MIGRACIÓN Y LA ESCUELA NACIONAL DE MIGRACIÓN,CORRESPONDIENTE AL MES DE  MARZO.2024, A FAVOR DE CLARO</t>
  </si>
  <si>
    <t>PAGO FACT. B1500032070, POR CONCEPTO DEL 80 % DEL SEGURO MEDICO COMPLEMENTARIO DE LOS SERVIDORES /AS DE ESTA INSTITUCIÓN Y SU FAMILIARES DIRECTOS CORRESPONDIENTE, AL MES DE MARZO 2024, A FAVOR DE HUMANO SEGUROS</t>
  </si>
  <si>
    <t>PAGO FACT. B1500000203 S/OC00193/23  POR CONCEPTO SERV. DE LAVANDERÍA DE MANTELES Y BANDERAS DE ESTA INSTITUCIÓN,  A FAVOR DE MARICO.</t>
  </si>
  <si>
    <t>PAGO FACT B1500137148 Y B1500137157, POR CONCEPTO  SERVICIO DE AGUA PARA USO EN EL INSTITUTO NACIONAL DE MIGRACIÓN Y LA ESCUELA NACIONAL DE MIGRACIÓN, CORRESP. AL  MES MARZO  2024, A FAVOR DE LA CAASD.</t>
  </si>
  <si>
    <t>PAGO FACT. B1500000029 S/OC 0035/24, POR ADQUISICIÓN PIZARRA DE CORCHO, CARGADOR DE PILA Y CAJAS PLÁSTICAS DE ARCHIVO, PARA USO DEL INM RD, A FAVOR DE INVERSIONES DELECA.</t>
  </si>
  <si>
    <t>PAGO FACT. B1500000462, S/CONT. BS-0004333-2023, POR CONTRATACIÓN DE SERV. DE TRES CONSERJES PARA COMPLETAR LABORES DE LIMPIEZA EN LAS INSTALACIONES DE INM-RD Y/O ENM, CORRESP. MES DE FEBRERO 2024</t>
  </si>
  <si>
    <t>PAGO FACT. B1500000074, S/C BS-000604-2024, POR SERV. DESARROLLO WEBMASTER PARA APLICAR MEJORAS A LA PAGINA WEB Y PLATAFORMAS DIGITALES DE ESTA INSTITUCIÓN Y LA ENM, DEL CORRESP. AL MES MARZO 2024,  A FAVOR DE CHEZAAD.</t>
  </si>
  <si>
    <t>PAGO FACT. B1500000181 S/OC 00024/24, POR SERV. DE TRANSCRIPCIÓN DE LIBROS FÍSICOS, FAVOR DE GEODATA SURVEY.</t>
  </si>
  <si>
    <t>PAGO FACT. B1500000198 S/OC 00003/24, POR SERV. DE CAPACITACIÓN DEL CURSO: TALLER ELABORACIÓN DE NOMINAS Y PRESTACIONES LABORALES PARA DOS COLABORADORES DE LA DIVISIÓN DE RECURSOS  HUMANOS DEL INM.RD, A FAVOR DE EXIMEDIA</t>
  </si>
  <si>
    <t>PAGO AL PRIMER REGIMIENTO DOMINICANO, GUARDIA PRESIDENCIAL, E. N. FACT. B1500000654, POR SERVICIOS DE ALMUERZOS, CORRESPONDIENTES AL MES DE FEBRERO. 2024, A FAVOR DE GUARDIA PRESIDENCIAL.</t>
  </si>
  <si>
    <t>PAGO FACT. B1500000204 S/OC 0045/24, POR CONCEPTO SE ADQUISICIÓN DE COMPONENTE ELÉCTRICO PARA USO DE INM RD. A FAVOR DE SUPLIORME</t>
  </si>
  <si>
    <t>FACT. B1500000461 S/C  BS -0000406-2024 ,  POR DE SERV. DE MANTENIMIENTO DE LOS JARDINES DE ESTA INSTITUCIÓN Y LA ENM , CORRESPONDIENTE AL MES MARZO 2024, A FAVOR DE SOLUCIONES INTEGRALES.</t>
  </si>
  <si>
    <t>PAGO FACT. B1500000076, POR CONCEPTO DE ALQUILER DE LOCAL DONDE FUNCIONA LA ESCUELA NACIONAL DE MIGRACIÓN, CORRESPONDIENTE AL  MES DE MARZO   2024, A FAVOR DE MARGARITA FERNANDEZ FERNANDEZ</t>
  </si>
  <si>
    <t>PAGO FACT. B1500001689, S/OC 00034/24, POR ADQUISICIÓN  E INSTALACIÓN DE NEUMÁTICOS 195R15C  PARA MINIBUS AL SERVICIO DE INM RD, A  FAVOR DE DAF TRADING</t>
  </si>
  <si>
    <t>PAGO FACT B1500049981,49991,  POR CONCEPTO  SERVICIO DE RECOGIDA DE BASURA,  CORRESPONDIENTE AL MES MARZO  2024,  DEL INSTITUTO NACIONAL DE MIGRACIÓN Y LA  ESCUELA NACIONAL DE MIGRACIÓN,  A FAVOR DEL AYUNTAMIENTO  DEL DISTR. NA</t>
  </si>
  <si>
    <t>PAGO FACT. B1500000015 S/OC 0004/24, POR CONCEPTO DE SERV. DE ELABORACIÓN Y DISEÑO DE CAMPAÑA DIGITAL INSTITUCIONAL , A FAVOR DE EVOLUTIVA.</t>
  </si>
  <si>
    <t>PAGO FACT. B1500000562, 1ER ABONO A LA ORDEN  38/24, POR SERVICIO DE FUMIGACION Y EXTERMINACION DE ROEDORES PARA ÁREAS DEL INM RD., A FAVOR DE GRUPO RETMOX</t>
  </si>
  <si>
    <t>PAGO FACT. B1500000198, S/OC 00036/24, POR SERV, DE IMPRESIÓN DE ARTÍCULOS PROMOCIONALES PARA EL CURSO ESPECIALIZADO DERECHOS DE NNA EN MOVILIDAD, A FAVOR DE PIA MENICUCCI Y ASOC</t>
  </si>
  <si>
    <t>PAGO FACT. B1500000199, S/OC 00050/24, POR SERV, DE IMPRESIÓN DE MATERIAL DIDÁCTICO PARA EL CURSO ESPECIALIZADO DERECHOS DE NIÑAS/OS Y ADOLESCENTES EN MOVILIDAD, A FAVOR DE PIA MENICUCCI Y ASOC</t>
  </si>
  <si>
    <t>PAGO FACT. B1500000953, S/OC 0043/24, POR LA ADQUISICIÓN DE TICKETS DE COMBUSTIBLE PARA USO DE LOS VEHÍCULOS DE ESTA INSTITUCIÓN Y LA ESCUELA NACIONAL DE MIGRACIÓN, CORRESP. AL 1ER TRIMESTRE ENERO-MARZO 2024 A FAVOR DE SERVICIOS EMPRESARIALES CANAAN</t>
  </si>
  <si>
    <t>PAGO FACT. B1500000071 S/OC 00187/23, POR SERV. DE FACILITACION DE TUTORIA VIRTUAL PARA EL CURSO ESPECIALIZADOS DERECHOS DE NNA EN MOVILIDAD, A FAVOR DE ERIC DEL CARMEN GOMEZ GIL.</t>
  </si>
  <si>
    <t>PAGO FACT. B1500000011 S/OC 00047/24, POR SERV. DE REPARACIÓN DE PUERTA FLOTANTE DE LA ENM RD. A FAVOR DE CONSTRUCTORA TORRES ALCÁNTARA</t>
  </si>
  <si>
    <t>PAGO FACT. B1500000564 S/OC 00054/24, POR CONCEPTO DE SERV. DE REIMPRESIÓN DEL NO. 2 DE LA REVISTA ESTUDIOS MIGRATORIOS, A FAVOR DE FUNDACIÓN IMPRENTA AMIGO DEL HOGAR.</t>
  </si>
  <si>
    <t>PAGO FACT. B1500000669, POR CONCEPTO DE SERV. Y SUMINISTRO DE ALMUERZOS PARA EL TALLER INTERDICCION Y DEBIDO PROCESO EN NIÑAS/0S, ADOLESCENTES Y SUS FAMILIARES EN LAS REPATRIACIONES TERRESTRES, GUARDIA PRESIDENCIAL</t>
  </si>
  <si>
    <t>PAGO FACT.  B1500000015, S/OC 00141/23, POR SERV. DE CORRECCIÓN DE ESTILO AL LIBRO INMIGRANTES DE LAS ANTILLAS EN LA REPÚBLICA DOMINICANA, A FAVOR DE DANIEL ANTONIO GARCIA SANTOS</t>
  </si>
  <si>
    <t>PAGO FACT. B1500001831, CORRESPONDIENTE  AL 60%  DE LA  MAESTRÍA EN  DERECHO TRIBUTARIO  Y  ASESORÍA FISCAL , PARA EL SEÑOR JEOVANNY TEJEDA SUAREZ ENC. ADMINISTRATIVO Y FINANCIERO DEL INM RD.</t>
  </si>
  <si>
    <t>PAGO FACT. B1500018005 S/OC 00039/24, POR CONCEPTO DE ADQUISICIÓN DE TICKETS DE GAS PARA USO DE ESTA INSTITUCIÓN Y LA ESCUELA NACIONAL DE MIGRACIÓN, A FAVOR DE TROPIGAS DOMINICANA</t>
  </si>
  <si>
    <t>PAGO  FACT. B1500020458 S/OC 0056/24, POR SERVICIO DE MANTENIMIENTO Y REPARACIÓN PARA VEHÍCULO AL SERVICIO DEL INM RD. TOYOTA RAV4 CHASSIS: JTMDD9EV80D063175 , A FAVOR DE DELTA COMERCIAL, SA.</t>
  </si>
  <si>
    <t>PAGO FACT. B1500002723, POR SERV. DE CAPACITACIÓN EN CURSO DE INGLES PARA NUESTRA COLABORADORA ODETTE  YERMENOS, QUIEN SE DESEMPEÑA COMO DISEÑADORA GRÁFICA DE INM RD. A FAVOR DE INSTITUTO CULTURAL DOMINICO A.</t>
  </si>
  <si>
    <t>PAGO FACT. B1500000021, 1ER ABONO A LA ORDEN DE COMPRA 00040/24, POR SERV. DE CATERING PARA REUNIÓN CON LA PRESELECCION DE LA MAESTRÍA EN POLÍTICAS MIGRATORIAS Y DESARROLLO EN EL CARIBE, A FAVOR DE ALTAGRACIA ORQUIDEA MELÓ ENCARNACIÓN.</t>
  </si>
  <si>
    <t>B1500000020</t>
  </si>
  <si>
    <t>B1500000480</t>
  </si>
  <si>
    <t>B1500000073</t>
  </si>
  <si>
    <t>E450000000079</t>
  </si>
  <si>
    <t>B1500000940</t>
  </si>
  <si>
    <t>E450000037722</t>
  </si>
  <si>
    <t>B1500032070</t>
  </si>
  <si>
    <t>B1500000203</t>
  </si>
  <si>
    <t>B1500137148 Y B1500137157</t>
  </si>
  <si>
    <t>B1500000029</t>
  </si>
  <si>
    <t>B1500000462</t>
  </si>
  <si>
    <t>B1500000074</t>
  </si>
  <si>
    <t>B1500000181</t>
  </si>
  <si>
    <t>B1500000198</t>
  </si>
  <si>
    <t>B1500000654</t>
  </si>
  <si>
    <t>B1500000204</t>
  </si>
  <si>
    <t>B1500000461</t>
  </si>
  <si>
    <t>B1500000076</t>
  </si>
  <si>
    <t>B1500001689</t>
  </si>
  <si>
    <t>B1500049981,49991</t>
  </si>
  <si>
    <t>B1500000015</t>
  </si>
  <si>
    <t>B1500000562</t>
  </si>
  <si>
    <t>B1500000199</t>
  </si>
  <si>
    <t>B1500000953</t>
  </si>
  <si>
    <t>B1500000071</t>
  </si>
  <si>
    <t>B1500000011</t>
  </si>
  <si>
    <t>B1500000564</t>
  </si>
  <si>
    <t>B1500000669</t>
  </si>
  <si>
    <t>B1500001831</t>
  </si>
  <si>
    <t>B1500018005</t>
  </si>
  <si>
    <t>B1500020458</t>
  </si>
  <si>
    <t>B1500002723</t>
  </si>
  <si>
    <t>B1500000021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</si>
</sst>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66" fontId="37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5"/>
      <c r="B9" s="135"/>
    </row>
    <row r="10" spans="1:2" s="84" customFormat="1" ht="32">
      <c r="A10" s="135"/>
      <c r="B10" s="135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6"/>
      <c r="B14" s="136"/>
    </row>
    <row r="15" spans="1:2" s="84" customFormat="1" ht="26.25" customHeight="1">
      <c r="A15" s="137" t="s">
        <v>2</v>
      </c>
      <c r="B15" s="139" t="s">
        <v>4</v>
      </c>
    </row>
    <row r="16" spans="1:2" s="84" customFormat="1" ht="27.75" customHeight="1" thickBot="1">
      <c r="A16" s="138"/>
      <c r="B16" s="140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KM125"/>
  <sheetViews>
    <sheetView showGridLines="0" tabSelected="1" view="pageBreakPreview" topLeftCell="C8" zoomScale="84" zoomScaleNormal="84" zoomScaleSheetLayoutView="84" workbookViewId="0">
      <selection activeCell="A55" sqref="A55"/>
    </sheetView>
  </sheetViews>
  <sheetFormatPr baseColWidth="10" defaultColWidth="77.7265625" defaultRowHeight="25"/>
  <cols>
    <col min="1" max="1" width="59.1796875" style="99" bestFit="1" customWidth="1"/>
    <col min="2" max="2" width="63.26953125" style="84" customWidth="1"/>
    <col min="3" max="3" width="30.81640625" style="100" customWidth="1"/>
    <col min="4" max="4" width="17.7265625" style="99" customWidth="1"/>
    <col min="5" max="5" width="26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34.1796875" style="99" customWidth="1"/>
    <col min="10" max="16384" width="77.7265625" style="84"/>
  </cols>
  <sheetData>
    <row r="7" spans="1:12" ht="58.5">
      <c r="A7" s="146" t="s">
        <v>123</v>
      </c>
      <c r="B7" s="146"/>
      <c r="C7" s="146"/>
      <c r="D7" s="146"/>
      <c r="E7" s="146"/>
      <c r="F7" s="146"/>
      <c r="G7" s="146"/>
      <c r="H7" s="146"/>
      <c r="I7" s="146"/>
    </row>
    <row r="8" spans="1:12" ht="32">
      <c r="A8" s="135" t="s">
        <v>94</v>
      </c>
      <c r="B8" s="135"/>
      <c r="C8" s="135"/>
      <c r="D8" s="135"/>
      <c r="E8" s="135"/>
      <c r="F8" s="135"/>
      <c r="G8" s="135"/>
      <c r="H8" s="135"/>
      <c r="I8" s="135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.5" thickBot="1">
      <c r="A10" s="147" t="s">
        <v>145</v>
      </c>
      <c r="B10" s="148"/>
      <c r="C10" s="148"/>
      <c r="D10" s="148"/>
      <c r="E10" s="148"/>
      <c r="F10" s="148"/>
      <c r="G10" s="148"/>
      <c r="H10" s="148"/>
      <c r="I10" s="149"/>
    </row>
    <row r="11" spans="1:12">
      <c r="A11" s="150" t="s">
        <v>101</v>
      </c>
      <c r="B11" s="137" t="s">
        <v>3</v>
      </c>
      <c r="C11" s="153" t="s">
        <v>1</v>
      </c>
      <c r="D11" s="150" t="s">
        <v>95</v>
      </c>
      <c r="E11" s="139" t="s">
        <v>96</v>
      </c>
      <c r="F11" s="144" t="s">
        <v>97</v>
      </c>
      <c r="G11" s="153" t="s">
        <v>98</v>
      </c>
      <c r="H11" s="139" t="s">
        <v>99</v>
      </c>
      <c r="I11" s="144" t="s">
        <v>100</v>
      </c>
    </row>
    <row r="12" spans="1:12">
      <c r="A12" s="151"/>
      <c r="B12" s="152"/>
      <c r="C12" s="154"/>
      <c r="D12" s="151"/>
      <c r="E12" s="143"/>
      <c r="F12" s="145"/>
      <c r="G12" s="154"/>
      <c r="H12" s="143"/>
      <c r="I12" s="145"/>
    </row>
    <row r="13" spans="1:12" s="94" customFormat="1" ht="70">
      <c r="A13" s="120" t="s">
        <v>136</v>
      </c>
      <c r="B13" s="131" t="s">
        <v>165</v>
      </c>
      <c r="C13" s="120" t="s">
        <v>200</v>
      </c>
      <c r="D13" s="118">
        <v>45352</v>
      </c>
      <c r="E13" s="132">
        <v>19550</v>
      </c>
      <c r="F13" s="118">
        <v>45367</v>
      </c>
      <c r="G13" s="107">
        <f>+E13</f>
        <v>19550</v>
      </c>
      <c r="H13" s="119">
        <v>0</v>
      </c>
      <c r="I13" s="124" t="s">
        <v>143</v>
      </c>
      <c r="J13" s="113"/>
      <c r="K13" s="113"/>
      <c r="L13" s="113"/>
    </row>
    <row r="14" spans="1:12" s="94" customFormat="1" ht="42">
      <c r="A14" s="120" t="s">
        <v>146</v>
      </c>
      <c r="B14" s="131" t="s">
        <v>166</v>
      </c>
      <c r="C14" s="120" t="s">
        <v>201</v>
      </c>
      <c r="D14" s="118">
        <v>45356</v>
      </c>
      <c r="E14" s="132">
        <v>55001.87</v>
      </c>
      <c r="F14" s="118">
        <v>45367</v>
      </c>
      <c r="G14" s="107">
        <f>+E14</f>
        <v>55001.87</v>
      </c>
      <c r="H14" s="119">
        <v>0</v>
      </c>
      <c r="I14" s="124" t="s">
        <v>143</v>
      </c>
      <c r="J14" s="113"/>
      <c r="K14" s="113"/>
      <c r="L14" s="113"/>
    </row>
    <row r="15" spans="1:12" s="94" customFormat="1" ht="42">
      <c r="A15" s="120" t="s">
        <v>147</v>
      </c>
      <c r="B15" s="131" t="s">
        <v>167</v>
      </c>
      <c r="C15" s="120" t="s">
        <v>202</v>
      </c>
      <c r="D15" s="118">
        <v>45356</v>
      </c>
      <c r="E15" s="132">
        <v>118423</v>
      </c>
      <c r="F15" s="118">
        <v>45367</v>
      </c>
      <c r="G15" s="107">
        <f>+E15</f>
        <v>118423</v>
      </c>
      <c r="H15" s="119">
        <v>0</v>
      </c>
      <c r="I15" s="124" t="s">
        <v>143</v>
      </c>
      <c r="J15" s="113"/>
      <c r="K15" s="113"/>
      <c r="L15" s="113"/>
    </row>
    <row r="16" spans="1:12" s="94" customFormat="1" ht="84">
      <c r="A16" s="120" t="s">
        <v>135</v>
      </c>
      <c r="B16" s="131" t="s">
        <v>168</v>
      </c>
      <c r="C16" s="120" t="s">
        <v>203</v>
      </c>
      <c r="D16" s="118">
        <v>45356</v>
      </c>
      <c r="E16" s="132">
        <v>51596.75</v>
      </c>
      <c r="F16" s="118">
        <v>45371</v>
      </c>
      <c r="G16" s="107">
        <f>+E16</f>
        <v>51596.75</v>
      </c>
      <c r="H16" s="119">
        <v>0</v>
      </c>
      <c r="I16" s="124" t="s">
        <v>143</v>
      </c>
      <c r="J16" s="113"/>
      <c r="K16" s="113"/>
      <c r="L16" s="113"/>
    </row>
    <row r="17" spans="1:12" s="94" customFormat="1" ht="84">
      <c r="A17" s="120" t="s">
        <v>148</v>
      </c>
      <c r="B17" s="131" t="s">
        <v>169</v>
      </c>
      <c r="C17" s="120" t="s">
        <v>204</v>
      </c>
      <c r="D17" s="118">
        <v>45356</v>
      </c>
      <c r="E17" s="132">
        <v>9500</v>
      </c>
      <c r="F17" s="118">
        <v>45371</v>
      </c>
      <c r="G17" s="107"/>
      <c r="H17" s="119">
        <v>9500</v>
      </c>
      <c r="I17" s="124" t="s">
        <v>144</v>
      </c>
      <c r="J17" s="113"/>
      <c r="K17" s="113"/>
      <c r="L17" s="113"/>
    </row>
    <row r="18" spans="1:12" s="94" customFormat="1" ht="70">
      <c r="A18" s="120" t="s">
        <v>129</v>
      </c>
      <c r="B18" s="131" t="s">
        <v>170</v>
      </c>
      <c r="C18" s="120" t="s">
        <v>205</v>
      </c>
      <c r="D18" s="118">
        <v>45356</v>
      </c>
      <c r="E18" s="132">
        <v>236759.39</v>
      </c>
      <c r="F18" s="118">
        <v>45371</v>
      </c>
      <c r="G18" s="107">
        <f t="shared" ref="G18:G19" si="0">+E18</f>
        <v>236759.39</v>
      </c>
      <c r="H18" s="119"/>
      <c r="I18" s="124" t="s">
        <v>143</v>
      </c>
      <c r="J18" s="113"/>
      <c r="K18" s="113"/>
      <c r="L18" s="113"/>
    </row>
    <row r="19" spans="1:12" s="94" customFormat="1" ht="70">
      <c r="A19" s="120" t="s">
        <v>130</v>
      </c>
      <c r="B19" s="131" t="s">
        <v>171</v>
      </c>
      <c r="C19" s="120" t="s">
        <v>206</v>
      </c>
      <c r="D19" s="118">
        <v>45356</v>
      </c>
      <c r="E19" s="132">
        <v>289006.09999999998</v>
      </c>
      <c r="F19" s="118">
        <v>45371</v>
      </c>
      <c r="G19" s="107">
        <f t="shared" si="0"/>
        <v>289006.09999999998</v>
      </c>
      <c r="H19" s="119">
        <v>0</v>
      </c>
      <c r="I19" s="124" t="s">
        <v>143</v>
      </c>
      <c r="J19" s="113"/>
      <c r="K19" s="113"/>
      <c r="L19" s="113"/>
    </row>
    <row r="20" spans="1:12" s="94" customFormat="1" ht="42">
      <c r="A20" s="120" t="s">
        <v>149</v>
      </c>
      <c r="B20" s="131" t="s">
        <v>172</v>
      </c>
      <c r="C20" s="120" t="s">
        <v>207</v>
      </c>
      <c r="D20" s="118">
        <v>45357</v>
      </c>
      <c r="E20" s="132">
        <v>75000</v>
      </c>
      <c r="F20" s="118">
        <v>45372</v>
      </c>
      <c r="G20" s="107"/>
      <c r="H20" s="119">
        <v>75000</v>
      </c>
      <c r="I20" s="124" t="s">
        <v>144</v>
      </c>
      <c r="J20" s="113"/>
      <c r="K20" s="113"/>
      <c r="L20" s="113"/>
    </row>
    <row r="21" spans="1:12" s="94" customFormat="1" ht="56">
      <c r="A21" s="120" t="s">
        <v>132</v>
      </c>
      <c r="B21" s="131" t="s">
        <v>173</v>
      </c>
      <c r="C21" s="120" t="s">
        <v>208</v>
      </c>
      <c r="D21" s="118">
        <v>45357</v>
      </c>
      <c r="E21" s="132">
        <v>714.8</v>
      </c>
      <c r="F21" s="118">
        <v>45372</v>
      </c>
      <c r="G21" s="107">
        <f t="shared" ref="G21" si="1">+E21</f>
        <v>714.8</v>
      </c>
      <c r="H21" s="119">
        <v>0</v>
      </c>
      <c r="I21" s="124" t="s">
        <v>143</v>
      </c>
      <c r="J21" s="113"/>
      <c r="K21" s="113"/>
      <c r="L21" s="113"/>
    </row>
    <row r="22" spans="1:12" s="94" customFormat="1" ht="56">
      <c r="A22" s="120" t="s">
        <v>139</v>
      </c>
      <c r="B22" s="131" t="s">
        <v>174</v>
      </c>
      <c r="C22" s="120" t="s">
        <v>209</v>
      </c>
      <c r="D22" s="118">
        <v>45358</v>
      </c>
      <c r="E22" s="132">
        <v>66965</v>
      </c>
      <c r="F22" s="118">
        <v>45372</v>
      </c>
      <c r="G22" s="107">
        <v>66965</v>
      </c>
      <c r="H22" s="119">
        <v>0</v>
      </c>
      <c r="I22" s="124" t="s">
        <v>143</v>
      </c>
      <c r="J22" s="113"/>
      <c r="K22" s="113"/>
      <c r="L22" s="113"/>
    </row>
    <row r="23" spans="1:12" s="94" customFormat="1" ht="56">
      <c r="A23" s="120" t="s">
        <v>128</v>
      </c>
      <c r="B23" s="131" t="s">
        <v>175</v>
      </c>
      <c r="C23" s="120" t="s">
        <v>210</v>
      </c>
      <c r="D23" s="118">
        <v>45358</v>
      </c>
      <c r="E23" s="132">
        <v>103333.21</v>
      </c>
      <c r="F23" s="118">
        <v>45372</v>
      </c>
      <c r="G23" s="107"/>
      <c r="H23" s="119">
        <v>103333.21</v>
      </c>
      <c r="I23" s="124" t="s">
        <v>144</v>
      </c>
      <c r="J23" s="113"/>
      <c r="K23" s="113"/>
      <c r="L23" s="113"/>
    </row>
    <row r="24" spans="1:12" s="94" customFormat="1" ht="70">
      <c r="A24" s="120" t="s">
        <v>140</v>
      </c>
      <c r="B24" s="131" t="s">
        <v>141</v>
      </c>
      <c r="C24" s="120" t="s">
        <v>142</v>
      </c>
      <c r="D24" s="118">
        <v>45358</v>
      </c>
      <c r="E24" s="132">
        <v>338525.82</v>
      </c>
      <c r="F24" s="118">
        <v>45372</v>
      </c>
      <c r="G24" s="107">
        <v>0</v>
      </c>
      <c r="H24" s="119">
        <v>338525.82</v>
      </c>
      <c r="I24" s="124" t="s">
        <v>144</v>
      </c>
      <c r="J24" s="113"/>
      <c r="K24" s="113"/>
      <c r="L24" s="113"/>
    </row>
    <row r="25" spans="1:12" s="94" customFormat="1" ht="70">
      <c r="A25" s="120" t="s">
        <v>138</v>
      </c>
      <c r="B25" s="131" t="s">
        <v>176</v>
      </c>
      <c r="C25" s="120" t="s">
        <v>211</v>
      </c>
      <c r="D25" s="118">
        <v>45358</v>
      </c>
      <c r="E25" s="132">
        <v>38350</v>
      </c>
      <c r="F25" s="118">
        <v>45372</v>
      </c>
      <c r="G25" s="107">
        <v>0</v>
      </c>
      <c r="H25" s="119">
        <v>38350</v>
      </c>
      <c r="I25" s="124" t="s">
        <v>144</v>
      </c>
      <c r="J25" s="113"/>
      <c r="K25" s="113"/>
      <c r="L25" s="113"/>
    </row>
    <row r="26" spans="1:12" s="94" customFormat="1" ht="42">
      <c r="A26" s="120" t="s">
        <v>150</v>
      </c>
      <c r="B26" s="131" t="s">
        <v>177</v>
      </c>
      <c r="C26" s="120" t="s">
        <v>212</v>
      </c>
      <c r="D26" s="118">
        <v>45358</v>
      </c>
      <c r="E26" s="132">
        <v>47200</v>
      </c>
      <c r="F26" s="118">
        <v>45372</v>
      </c>
      <c r="G26" s="107">
        <v>0</v>
      </c>
      <c r="H26" s="119">
        <v>47200</v>
      </c>
      <c r="I26" s="124" t="s">
        <v>144</v>
      </c>
      <c r="J26" s="113"/>
      <c r="K26" s="113"/>
      <c r="L26" s="113"/>
    </row>
    <row r="27" spans="1:12" s="94" customFormat="1" ht="70">
      <c r="A27" s="133" t="s">
        <v>151</v>
      </c>
      <c r="B27" s="131" t="s">
        <v>178</v>
      </c>
      <c r="C27" s="120" t="s">
        <v>213</v>
      </c>
      <c r="D27" s="118">
        <v>45358</v>
      </c>
      <c r="E27" s="132">
        <v>19000</v>
      </c>
      <c r="F27" s="118">
        <v>45373</v>
      </c>
      <c r="G27" s="107">
        <v>0</v>
      </c>
      <c r="H27" s="119">
        <f>+E27</f>
        <v>19000</v>
      </c>
      <c r="I27" s="124" t="s">
        <v>144</v>
      </c>
      <c r="J27" s="113"/>
      <c r="K27" s="113"/>
      <c r="L27" s="113"/>
    </row>
    <row r="28" spans="1:12" s="94" customFormat="1" ht="56">
      <c r="A28" s="120" t="s">
        <v>127</v>
      </c>
      <c r="B28" s="131" t="s">
        <v>179</v>
      </c>
      <c r="C28" s="120" t="s">
        <v>214</v>
      </c>
      <c r="D28" s="118">
        <v>45358</v>
      </c>
      <c r="E28" s="132">
        <v>93880.8</v>
      </c>
      <c r="F28" s="118">
        <v>45372</v>
      </c>
      <c r="G28" s="107">
        <v>0</v>
      </c>
      <c r="H28" s="119">
        <f t="shared" ref="H28:H33" si="2">+E28</f>
        <v>93880.8</v>
      </c>
      <c r="I28" s="124" t="s">
        <v>144</v>
      </c>
      <c r="J28" s="113"/>
      <c r="K28" s="113"/>
      <c r="L28" s="113"/>
    </row>
    <row r="29" spans="1:12" s="94" customFormat="1" ht="42">
      <c r="A29" s="120" t="s">
        <v>152</v>
      </c>
      <c r="B29" s="131" t="s">
        <v>180</v>
      </c>
      <c r="C29" s="120" t="s">
        <v>215</v>
      </c>
      <c r="D29" s="118">
        <v>45362</v>
      </c>
      <c r="E29" s="132">
        <v>43513.440000000002</v>
      </c>
      <c r="F29" s="118">
        <v>45374</v>
      </c>
      <c r="G29" s="107">
        <v>43513.440000000002</v>
      </c>
      <c r="H29" s="119">
        <v>0</v>
      </c>
      <c r="I29" s="124" t="s">
        <v>143</v>
      </c>
      <c r="J29" s="113"/>
      <c r="K29" s="113"/>
      <c r="L29" s="113"/>
    </row>
    <row r="30" spans="1:12" s="94" customFormat="1" ht="56">
      <c r="A30" s="120" t="s">
        <v>128</v>
      </c>
      <c r="B30" s="131" t="s">
        <v>181</v>
      </c>
      <c r="C30" s="120" t="s">
        <v>216</v>
      </c>
      <c r="D30" s="118">
        <v>45363</v>
      </c>
      <c r="E30" s="132">
        <v>36493.33</v>
      </c>
      <c r="F30" s="118">
        <v>45377</v>
      </c>
      <c r="G30" s="107">
        <v>0</v>
      </c>
      <c r="H30" s="119">
        <f t="shared" si="2"/>
        <v>36493.33</v>
      </c>
      <c r="I30" s="124" t="s">
        <v>144</v>
      </c>
      <c r="J30" s="113"/>
      <c r="K30" s="113"/>
      <c r="L30" s="113"/>
    </row>
    <row r="31" spans="1:12" s="94" customFormat="1" ht="56">
      <c r="A31" s="120" t="s">
        <v>133</v>
      </c>
      <c r="B31" s="131" t="s">
        <v>182</v>
      </c>
      <c r="C31" s="120" t="s">
        <v>217</v>
      </c>
      <c r="D31" s="118">
        <v>45365</v>
      </c>
      <c r="E31" s="132">
        <v>124528.37</v>
      </c>
      <c r="F31" s="118">
        <v>45379</v>
      </c>
      <c r="G31" s="107">
        <v>0</v>
      </c>
      <c r="H31" s="119">
        <f t="shared" si="2"/>
        <v>124528.37</v>
      </c>
      <c r="I31" s="124" t="s">
        <v>144</v>
      </c>
      <c r="J31" s="113"/>
      <c r="K31" s="113"/>
      <c r="L31" s="113"/>
    </row>
    <row r="32" spans="1:12" s="94" customFormat="1" ht="42">
      <c r="A32" s="120" t="s">
        <v>153</v>
      </c>
      <c r="B32" s="131" t="s">
        <v>183</v>
      </c>
      <c r="C32" s="120" t="s">
        <v>218</v>
      </c>
      <c r="D32" s="118">
        <v>45366</v>
      </c>
      <c r="E32" s="132">
        <v>42008</v>
      </c>
      <c r="F32" s="118">
        <v>45380</v>
      </c>
      <c r="G32" s="107">
        <v>0</v>
      </c>
      <c r="H32" s="119">
        <f t="shared" si="2"/>
        <v>42008</v>
      </c>
      <c r="I32" s="124" t="s">
        <v>144</v>
      </c>
      <c r="J32" s="113"/>
      <c r="K32" s="113"/>
      <c r="L32" s="113"/>
    </row>
    <row r="33" spans="1:12" s="94" customFormat="1" ht="70">
      <c r="A33" s="120" t="s">
        <v>131</v>
      </c>
      <c r="B33" s="131" t="s">
        <v>184</v>
      </c>
      <c r="C33" s="120" t="s">
        <v>219</v>
      </c>
      <c r="D33" s="118">
        <v>45366</v>
      </c>
      <c r="E33" s="132">
        <v>3600</v>
      </c>
      <c r="F33" s="118">
        <v>45380</v>
      </c>
      <c r="G33" s="107">
        <v>0</v>
      </c>
      <c r="H33" s="119">
        <f t="shared" si="2"/>
        <v>3600</v>
      </c>
      <c r="I33" s="124" t="s">
        <v>144</v>
      </c>
      <c r="J33" s="113"/>
      <c r="K33" s="113"/>
      <c r="L33" s="113"/>
    </row>
    <row r="34" spans="1:12" s="94" customFormat="1" ht="42">
      <c r="A34" s="120" t="s">
        <v>154</v>
      </c>
      <c r="B34" s="131" t="s">
        <v>185</v>
      </c>
      <c r="C34" s="120" t="s">
        <v>220</v>
      </c>
      <c r="D34" s="118">
        <v>45366</v>
      </c>
      <c r="E34" s="132">
        <v>115050</v>
      </c>
      <c r="F34" s="118">
        <v>45380</v>
      </c>
      <c r="G34" s="107">
        <v>0</v>
      </c>
      <c r="H34" s="119">
        <v>115050</v>
      </c>
      <c r="I34" s="124" t="s">
        <v>144</v>
      </c>
      <c r="J34" s="113"/>
      <c r="K34" s="113"/>
      <c r="L34" s="113"/>
    </row>
    <row r="35" spans="1:12" s="94" customFormat="1" ht="56">
      <c r="A35" s="120" t="s">
        <v>155</v>
      </c>
      <c r="B35" s="131" t="s">
        <v>186</v>
      </c>
      <c r="C35" s="120" t="s">
        <v>221</v>
      </c>
      <c r="D35" s="118">
        <v>45369</v>
      </c>
      <c r="E35" s="132">
        <v>29500</v>
      </c>
      <c r="F35" s="118">
        <v>45381</v>
      </c>
      <c r="G35" s="107">
        <v>0</v>
      </c>
      <c r="H35" s="119">
        <v>29500</v>
      </c>
      <c r="I35" s="124" t="s">
        <v>144</v>
      </c>
      <c r="J35" s="113"/>
      <c r="K35" s="113"/>
      <c r="L35" s="113"/>
    </row>
    <row r="36" spans="1:12" s="94" customFormat="1" ht="56">
      <c r="A36" s="120" t="s">
        <v>156</v>
      </c>
      <c r="B36" s="131" t="s">
        <v>187</v>
      </c>
      <c r="C36" s="120" t="s">
        <v>213</v>
      </c>
      <c r="D36" s="118">
        <v>45370</v>
      </c>
      <c r="E36" s="132">
        <v>233640</v>
      </c>
      <c r="F36" s="118">
        <v>45384</v>
      </c>
      <c r="G36" s="107">
        <v>0</v>
      </c>
      <c r="H36" s="119">
        <v>233640</v>
      </c>
      <c r="I36" s="124" t="s">
        <v>144</v>
      </c>
      <c r="J36" s="113"/>
      <c r="K36" s="113"/>
      <c r="L36" s="113"/>
    </row>
    <row r="37" spans="1:12" s="94" customFormat="1" ht="70">
      <c r="A37" s="120" t="s">
        <v>156</v>
      </c>
      <c r="B37" s="131" t="s">
        <v>188</v>
      </c>
      <c r="C37" s="120" t="s">
        <v>222</v>
      </c>
      <c r="D37" s="118">
        <v>45370</v>
      </c>
      <c r="E37" s="132">
        <v>264999.49</v>
      </c>
      <c r="F37" s="118">
        <v>45384</v>
      </c>
      <c r="G37" s="107">
        <v>0</v>
      </c>
      <c r="H37" s="119">
        <v>264999.49</v>
      </c>
      <c r="I37" s="124" t="s">
        <v>144</v>
      </c>
      <c r="J37" s="113"/>
      <c r="K37" s="113"/>
      <c r="L37" s="113"/>
    </row>
    <row r="38" spans="1:12" s="94" customFormat="1" ht="84">
      <c r="A38" s="120" t="s">
        <v>157</v>
      </c>
      <c r="B38" s="131" t="s">
        <v>189</v>
      </c>
      <c r="C38" s="120" t="s">
        <v>223</v>
      </c>
      <c r="D38" s="118">
        <v>45370</v>
      </c>
      <c r="E38" s="132">
        <v>350000</v>
      </c>
      <c r="F38" s="118">
        <v>45384</v>
      </c>
      <c r="G38" s="107">
        <v>0</v>
      </c>
      <c r="H38" s="119">
        <v>350000</v>
      </c>
      <c r="I38" s="124" t="s">
        <v>144</v>
      </c>
      <c r="J38" s="113"/>
      <c r="K38" s="113"/>
      <c r="L38" s="113"/>
    </row>
    <row r="39" spans="1:12" s="94" customFormat="1" ht="56">
      <c r="A39" s="120" t="s">
        <v>158</v>
      </c>
      <c r="B39" s="131" t="s">
        <v>190</v>
      </c>
      <c r="C39" s="120" t="s">
        <v>224</v>
      </c>
      <c r="D39" s="118">
        <v>45371</v>
      </c>
      <c r="E39" s="132">
        <v>146600</v>
      </c>
      <c r="F39" s="118">
        <v>45386</v>
      </c>
      <c r="G39" s="107">
        <v>0</v>
      </c>
      <c r="H39" s="119">
        <v>146600</v>
      </c>
      <c r="I39" s="124" t="s">
        <v>144</v>
      </c>
      <c r="J39" s="113"/>
      <c r="K39" s="113"/>
      <c r="L39" s="113"/>
    </row>
    <row r="40" spans="1:12" s="94" customFormat="1" ht="42">
      <c r="A40" s="120" t="s">
        <v>159</v>
      </c>
      <c r="B40" s="131" t="s">
        <v>191</v>
      </c>
      <c r="C40" s="120" t="s">
        <v>225</v>
      </c>
      <c r="D40" s="118">
        <v>45372</v>
      </c>
      <c r="E40" s="132">
        <v>34951.599999999999</v>
      </c>
      <c r="F40" s="118">
        <v>45387</v>
      </c>
      <c r="G40" s="107">
        <v>0</v>
      </c>
      <c r="H40" s="119">
        <v>34951.599999999999</v>
      </c>
      <c r="I40" s="124" t="s">
        <v>144</v>
      </c>
      <c r="J40" s="113"/>
      <c r="K40" s="113"/>
      <c r="L40" s="113"/>
    </row>
    <row r="41" spans="1:12" s="94" customFormat="1" ht="56">
      <c r="A41" s="120" t="s">
        <v>160</v>
      </c>
      <c r="B41" s="131" t="s">
        <v>192</v>
      </c>
      <c r="C41" s="120" t="s">
        <v>226</v>
      </c>
      <c r="D41" s="118">
        <v>45372</v>
      </c>
      <c r="E41" s="132">
        <v>115155.69</v>
      </c>
      <c r="F41" s="118">
        <v>45387</v>
      </c>
      <c r="G41" s="107">
        <v>0</v>
      </c>
      <c r="H41" s="119">
        <v>115155.69</v>
      </c>
      <c r="I41" s="124" t="s">
        <v>144</v>
      </c>
      <c r="J41" s="113"/>
      <c r="K41" s="113"/>
      <c r="L41" s="113"/>
    </row>
    <row r="42" spans="1:12" s="94" customFormat="1" ht="70">
      <c r="A42" s="120" t="s">
        <v>127</v>
      </c>
      <c r="B42" s="131" t="s">
        <v>193</v>
      </c>
      <c r="C42" s="120" t="s">
        <v>227</v>
      </c>
      <c r="D42" s="118">
        <v>45373</v>
      </c>
      <c r="E42" s="132">
        <v>14396</v>
      </c>
      <c r="F42" s="118">
        <v>45387</v>
      </c>
      <c r="G42" s="107">
        <v>0</v>
      </c>
      <c r="H42" s="119">
        <v>14396</v>
      </c>
      <c r="I42" s="124" t="s">
        <v>144</v>
      </c>
      <c r="J42" s="113"/>
      <c r="K42" s="113"/>
      <c r="L42" s="113"/>
    </row>
    <row r="43" spans="1:12" s="94" customFormat="1" ht="56">
      <c r="A43" s="120" t="s">
        <v>161</v>
      </c>
      <c r="B43" s="131" t="s">
        <v>194</v>
      </c>
      <c r="C43" s="120" t="s">
        <v>220</v>
      </c>
      <c r="D43" s="118">
        <v>45373</v>
      </c>
      <c r="E43" s="132">
        <v>323910</v>
      </c>
      <c r="F43" s="118">
        <v>45388</v>
      </c>
      <c r="G43" s="107">
        <v>0</v>
      </c>
      <c r="H43" s="119">
        <v>323910</v>
      </c>
      <c r="I43" s="124" t="s">
        <v>144</v>
      </c>
      <c r="J43" s="113"/>
      <c r="K43" s="113"/>
      <c r="L43" s="113"/>
    </row>
    <row r="44" spans="1:12" s="94" customFormat="1" ht="56">
      <c r="A44" s="120" t="s">
        <v>162</v>
      </c>
      <c r="B44" s="131" t="s">
        <v>195</v>
      </c>
      <c r="C44" s="120" t="s">
        <v>228</v>
      </c>
      <c r="D44" s="118">
        <v>45373</v>
      </c>
      <c r="E44" s="132">
        <v>174000</v>
      </c>
      <c r="F44" s="118">
        <v>45388</v>
      </c>
      <c r="G44" s="107">
        <v>0</v>
      </c>
      <c r="H44" s="119">
        <v>174000</v>
      </c>
      <c r="I44" s="124" t="s">
        <v>144</v>
      </c>
      <c r="J44" s="113"/>
      <c r="K44" s="113"/>
      <c r="L44" s="113"/>
    </row>
    <row r="45" spans="1:12" s="94" customFormat="1" ht="56">
      <c r="A45" s="120" t="s">
        <v>163</v>
      </c>
      <c r="B45" s="131" t="s">
        <v>196</v>
      </c>
      <c r="C45" s="120" t="s">
        <v>229</v>
      </c>
      <c r="D45" s="118">
        <v>45373</v>
      </c>
      <c r="E45" s="132">
        <v>10000</v>
      </c>
      <c r="F45" s="118">
        <v>45388</v>
      </c>
      <c r="G45" s="107">
        <v>0</v>
      </c>
      <c r="H45" s="119">
        <v>10000</v>
      </c>
      <c r="I45" s="124" t="s">
        <v>144</v>
      </c>
      <c r="J45" s="113"/>
      <c r="K45" s="113"/>
      <c r="L45" s="113"/>
    </row>
    <row r="46" spans="1:12" s="94" customFormat="1" ht="56">
      <c r="A46" s="120" t="s">
        <v>137</v>
      </c>
      <c r="B46" s="131" t="s">
        <v>197</v>
      </c>
      <c r="C46" s="120" t="s">
        <v>230</v>
      </c>
      <c r="D46" s="118">
        <v>45376</v>
      </c>
      <c r="E46" s="132">
        <v>29943.43</v>
      </c>
      <c r="F46" s="118">
        <v>45388</v>
      </c>
      <c r="G46" s="107">
        <v>0</v>
      </c>
      <c r="H46" s="119">
        <v>29943.43</v>
      </c>
      <c r="I46" s="124" t="s">
        <v>144</v>
      </c>
      <c r="J46" s="113"/>
      <c r="K46" s="113"/>
      <c r="L46" s="113"/>
    </row>
    <row r="47" spans="1:12" s="94" customFormat="1" ht="70">
      <c r="A47" s="120" t="s">
        <v>164</v>
      </c>
      <c r="B47" s="131" t="s">
        <v>198</v>
      </c>
      <c r="C47" s="120" t="s">
        <v>231</v>
      </c>
      <c r="D47" s="118">
        <v>45376</v>
      </c>
      <c r="E47" s="132">
        <v>21000</v>
      </c>
      <c r="F47" s="118">
        <v>45388</v>
      </c>
      <c r="G47" s="107">
        <v>0</v>
      </c>
      <c r="H47" s="119">
        <v>21000</v>
      </c>
      <c r="I47" s="124" t="s">
        <v>144</v>
      </c>
      <c r="J47" s="113"/>
      <c r="K47" s="113"/>
      <c r="L47" s="113"/>
    </row>
    <row r="48" spans="1:12" s="94" customFormat="1" ht="70">
      <c r="A48" s="120" t="s">
        <v>136</v>
      </c>
      <c r="B48" s="131" t="s">
        <v>199</v>
      </c>
      <c r="C48" s="120" t="s">
        <v>232</v>
      </c>
      <c r="D48" s="118">
        <v>45377</v>
      </c>
      <c r="E48" s="132">
        <v>23750</v>
      </c>
      <c r="F48" s="118">
        <v>45392</v>
      </c>
      <c r="G48" s="107">
        <v>0</v>
      </c>
      <c r="H48" s="119">
        <v>23750</v>
      </c>
      <c r="I48" s="124" t="s">
        <v>144</v>
      </c>
      <c r="J48" s="113"/>
      <c r="K48" s="113"/>
      <c r="L48" s="113"/>
    </row>
    <row r="49" spans="1:299" s="94" customFormat="1" ht="70">
      <c r="A49" s="120" t="s">
        <v>136</v>
      </c>
      <c r="B49" s="131" t="s">
        <v>193</v>
      </c>
      <c r="C49" s="120" t="s">
        <v>227</v>
      </c>
      <c r="D49" s="118">
        <v>45377</v>
      </c>
      <c r="E49" s="132">
        <v>12900</v>
      </c>
      <c r="F49" s="118">
        <v>45391</v>
      </c>
      <c r="G49" s="107">
        <v>0</v>
      </c>
      <c r="H49" s="119">
        <v>12900</v>
      </c>
      <c r="I49" s="124" t="s">
        <v>144</v>
      </c>
      <c r="J49" s="113"/>
      <c r="K49" s="113"/>
      <c r="L49" s="113"/>
    </row>
    <row r="50" spans="1:299" s="94" customFormat="1" ht="15.5">
      <c r="A50" s="120"/>
      <c r="B50" s="131"/>
      <c r="C50" s="120"/>
      <c r="D50" s="118"/>
      <c r="E50" s="132"/>
      <c r="F50" s="118"/>
      <c r="G50" s="107"/>
      <c r="H50" s="119"/>
      <c r="I50" s="124"/>
      <c r="J50" s="113"/>
      <c r="K50" s="113"/>
      <c r="L50" s="113"/>
      <c r="KM50" s="94" t="s">
        <v>134</v>
      </c>
    </row>
    <row r="51" spans="1:299" s="94" customFormat="1" ht="16" thickBot="1">
      <c r="A51" s="125" t="s">
        <v>10</v>
      </c>
      <c r="B51" s="126"/>
      <c r="C51" s="126"/>
      <c r="D51" s="127"/>
      <c r="E51" s="128"/>
      <c r="F51" s="127"/>
      <c r="G51" s="129"/>
      <c r="H51" s="128"/>
      <c r="I51" s="130"/>
      <c r="J51" s="113"/>
      <c r="K51" s="113"/>
      <c r="L51" s="113"/>
    </row>
    <row r="52" spans="1:299" s="94" customFormat="1" ht="15.5">
      <c r="C52" s="105"/>
      <c r="D52" s="106"/>
      <c r="E52" s="109"/>
      <c r="F52" s="106"/>
      <c r="G52" s="110"/>
      <c r="H52" s="110"/>
      <c r="I52" s="112"/>
      <c r="J52" s="113"/>
      <c r="K52" s="113"/>
      <c r="L52" s="113"/>
    </row>
    <row r="53" spans="1:299" s="94" customFormat="1" ht="16" thickBot="1">
      <c r="A53" s="121"/>
      <c r="B53" s="108"/>
      <c r="C53" s="105"/>
      <c r="D53" s="110" t="s">
        <v>126</v>
      </c>
      <c r="E53" s="111">
        <f>SUM(E13:E52)</f>
        <v>3712746.0900000003</v>
      </c>
      <c r="F53" s="122"/>
      <c r="G53" s="123">
        <f>SUM(G13:G52)</f>
        <v>881530.35000000009</v>
      </c>
      <c r="H53" s="111">
        <f>SUM(H13:H51)</f>
        <v>2831215.74</v>
      </c>
      <c r="I53" s="112"/>
      <c r="J53" s="113"/>
      <c r="K53" s="113"/>
      <c r="L53" s="113"/>
    </row>
    <row r="54" spans="1:299" s="94" customFormat="1" ht="16" thickTop="1">
      <c r="A54" s="121"/>
      <c r="B54" s="108"/>
      <c r="C54" s="105"/>
      <c r="D54" s="106"/>
      <c r="E54" s="109"/>
      <c r="F54" s="106"/>
      <c r="G54" s="110"/>
      <c r="H54" s="110"/>
      <c r="I54" s="112"/>
      <c r="J54" s="113"/>
      <c r="K54" s="113"/>
      <c r="L54" s="113"/>
    </row>
    <row r="55" spans="1:299" s="94" customFormat="1" ht="15.5">
      <c r="A55" s="121"/>
      <c r="B55" s="108"/>
      <c r="C55" s="105"/>
      <c r="D55" s="106"/>
      <c r="E55" s="109"/>
      <c r="F55" s="106"/>
      <c r="G55" s="110"/>
      <c r="H55" s="134"/>
      <c r="I55" s="112"/>
      <c r="J55" s="113"/>
      <c r="K55" s="113"/>
      <c r="L55" s="113"/>
    </row>
    <row r="56" spans="1:299" s="94" customFormat="1" ht="15.5">
      <c r="A56" s="121"/>
      <c r="B56" s="108"/>
      <c r="C56" s="105"/>
      <c r="D56" s="106"/>
      <c r="E56" s="109"/>
      <c r="F56" s="106"/>
      <c r="G56" s="110"/>
      <c r="H56" s="110"/>
      <c r="I56" s="112"/>
      <c r="J56" s="113"/>
      <c r="K56" s="113"/>
      <c r="L56" s="113"/>
    </row>
    <row r="57" spans="1:299" s="94" customFormat="1" ht="15.5">
      <c r="A57" s="105"/>
      <c r="B57" s="108"/>
      <c r="C57" s="105"/>
      <c r="D57" s="106"/>
      <c r="E57" s="109"/>
      <c r="F57" s="106"/>
      <c r="G57" s="109"/>
      <c r="H57" s="109"/>
      <c r="I57" s="112"/>
      <c r="J57" s="113"/>
      <c r="K57" s="113"/>
      <c r="L57" s="113"/>
    </row>
    <row r="58" spans="1:299" s="94" customFormat="1" ht="15.5">
      <c r="A58" s="113"/>
      <c r="B58" s="141" t="s">
        <v>124</v>
      </c>
      <c r="C58" s="141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299" s="94" customFormat="1" ht="15.5">
      <c r="A59" s="113"/>
      <c r="B59" s="142" t="s">
        <v>125</v>
      </c>
      <c r="C59" s="142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299" s="94" customFormat="1" ht="15.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  <row r="61" spans="1:299" s="94" customFormat="1" ht="15.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299" s="94" customFormat="1" ht="15.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</row>
    <row r="63" spans="1:299" s="94" customFormat="1" ht="15.5">
      <c r="A63" s="113"/>
      <c r="B63" s="113"/>
      <c r="C63" s="113"/>
      <c r="D63" s="113"/>
      <c r="E63" s="114"/>
      <c r="F63" s="113"/>
      <c r="G63" s="113"/>
      <c r="H63" s="113"/>
      <c r="I63" s="113"/>
      <c r="J63" s="113"/>
      <c r="K63" s="113"/>
      <c r="L63" s="113"/>
    </row>
    <row r="64" spans="1:299" s="94" customFormat="1" ht="15.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ht="15.5">
      <c r="A65" s="115"/>
      <c r="B65" s="113"/>
      <c r="C65" s="116"/>
      <c r="D65" s="115"/>
      <c r="E65" s="114"/>
      <c r="F65" s="115"/>
      <c r="G65" s="115"/>
      <c r="H65" s="117"/>
      <c r="I65" s="115"/>
      <c r="J65" s="113"/>
      <c r="K65" s="113"/>
      <c r="L65" s="113"/>
    </row>
    <row r="66" spans="1:12" s="94" customFormat="1" ht="15.5">
      <c r="A66" s="115"/>
      <c r="B66" s="113"/>
      <c r="C66" s="116"/>
      <c r="D66" s="115"/>
      <c r="E66" s="114"/>
      <c r="F66" s="115"/>
      <c r="G66" s="115"/>
      <c r="H66" s="117"/>
      <c r="I66" s="115"/>
      <c r="J66" s="113"/>
      <c r="K66" s="113"/>
      <c r="L66" s="113"/>
    </row>
    <row r="67" spans="1:12" s="94" customFormat="1" ht="15.5">
      <c r="A67" s="115"/>
      <c r="B67" s="113"/>
      <c r="C67" s="116"/>
      <c r="D67" s="115"/>
      <c r="E67" s="114"/>
      <c r="F67" s="115"/>
      <c r="G67" s="115"/>
      <c r="H67" s="117"/>
      <c r="I67" s="115"/>
      <c r="J67" s="113"/>
      <c r="K67" s="113"/>
      <c r="L67" s="113"/>
    </row>
    <row r="68" spans="1:12" s="94" customFormat="1" ht="15.5">
      <c r="A68" s="115"/>
      <c r="B68" s="113"/>
      <c r="C68" s="116"/>
      <c r="D68" s="115"/>
      <c r="E68" s="114"/>
      <c r="F68" s="115"/>
      <c r="G68" s="115"/>
      <c r="H68" s="117"/>
      <c r="I68" s="115"/>
      <c r="J68" s="113"/>
      <c r="K68" s="113"/>
      <c r="L68" s="113"/>
    </row>
    <row r="69" spans="1:12" s="94" customFormat="1" ht="15.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 ht="15.5">
      <c r="A78" s="115"/>
      <c r="B78" s="113"/>
      <c r="C78" s="116"/>
      <c r="D78" s="115"/>
      <c r="E78" s="114"/>
      <c r="F78" s="115"/>
      <c r="G78" s="115"/>
      <c r="H78" s="117"/>
      <c r="I78" s="115"/>
      <c r="J78" s="113"/>
      <c r="K78" s="113"/>
      <c r="L78" s="113"/>
    </row>
    <row r="79" spans="1:12" s="94" customFormat="1" ht="15.5">
      <c r="A79" s="115"/>
      <c r="B79" s="113"/>
      <c r="C79" s="116"/>
      <c r="D79" s="115"/>
      <c r="E79" s="114"/>
      <c r="F79" s="115"/>
      <c r="G79" s="115"/>
      <c r="H79" s="117"/>
      <c r="I79" s="115"/>
      <c r="J79" s="113"/>
      <c r="K79" s="113"/>
      <c r="L79" s="113"/>
    </row>
    <row r="80" spans="1:12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113"/>
      <c r="K80" s="113"/>
      <c r="L80" s="113"/>
    </row>
    <row r="81" spans="1:12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113"/>
      <c r="K81" s="113"/>
      <c r="L81" s="113"/>
    </row>
    <row r="82" spans="1:12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113"/>
      <c r="K82" s="113"/>
      <c r="L82" s="113"/>
    </row>
    <row r="83" spans="1:12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113"/>
      <c r="K83" s="113"/>
      <c r="L83" s="113"/>
    </row>
    <row r="84" spans="1:12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113"/>
      <c r="K84" s="113"/>
      <c r="L84" s="113"/>
    </row>
    <row r="85" spans="1:12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113"/>
      <c r="K85" s="113"/>
      <c r="L85" s="113"/>
    </row>
    <row r="86" spans="1:12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113"/>
      <c r="K89" s="113"/>
      <c r="L89" s="113"/>
    </row>
    <row r="90" spans="1:12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113"/>
      <c r="K90" s="113"/>
      <c r="L90" s="113"/>
    </row>
    <row r="91" spans="1:12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0" s="94" customFormat="1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0" s="94" customFormat="1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</sheetData>
  <mergeCells count="14">
    <mergeCell ref="B58:C58"/>
    <mergeCell ref="B59:C59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40" orientation="landscape" r:id="rId1"/>
  <rowBreaks count="1" manualBreakCount="1">
    <brk id="2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5" t="s">
        <v>48</v>
      </c>
      <c r="B43" s="157">
        <v>2021</v>
      </c>
      <c r="C43" s="157">
        <v>2020</v>
      </c>
      <c r="E43" s="76"/>
      <c r="F43" s="77"/>
      <c r="G43" s="78"/>
      <c r="H43" s="79"/>
    </row>
    <row r="44" spans="1:8" ht="18.75" hidden="1" customHeight="1" thickBot="1">
      <c r="A44" s="156"/>
      <c r="B44" s="158"/>
      <c r="C44" s="158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5" t="s">
        <v>48</v>
      </c>
      <c r="B78" s="157">
        <v>2021</v>
      </c>
      <c r="C78" s="157">
        <v>2020</v>
      </c>
      <c r="E78" s="76"/>
      <c r="F78" s="77"/>
      <c r="G78" s="78"/>
      <c r="H78" s="79"/>
    </row>
    <row r="79" spans="1:8" ht="0.75" customHeight="1" thickBot="1">
      <c r="A79" s="156"/>
      <c r="B79" s="158"/>
      <c r="C79" s="158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61" t="s">
        <v>0</v>
      </c>
      <c r="B15" s="163" t="s">
        <v>2</v>
      </c>
      <c r="C15" s="159" t="s">
        <v>4</v>
      </c>
    </row>
    <row r="16" spans="1:4" ht="14.5" thickBot="1">
      <c r="A16" s="162"/>
      <c r="B16" s="164"/>
      <c r="C16" s="160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5" t="s">
        <v>48</v>
      </c>
      <c r="C3" s="167">
        <v>2020</v>
      </c>
      <c r="D3" s="169">
        <v>2019</v>
      </c>
    </row>
    <row r="4" spans="2:4" ht="15.75" customHeight="1" thickBot="1">
      <c r="B4" s="166"/>
      <c r="C4" s="168"/>
      <c r="D4" s="170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71" t="s">
        <v>48</v>
      </c>
      <c r="C29" s="173">
        <v>2020</v>
      </c>
      <c r="D29" s="175">
        <v>2019</v>
      </c>
    </row>
    <row r="30" spans="2:4" ht="15.75" customHeight="1" thickBot="1">
      <c r="B30" s="172"/>
      <c r="C30" s="174"/>
      <c r="D30" s="176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2024-04-05T15:18:15Z</cp:lastPrinted>
  <dcterms:created xsi:type="dcterms:W3CDTF">2006-07-11T17:39:34Z</dcterms:created>
  <dcterms:modified xsi:type="dcterms:W3CDTF">2024-04-23T23:48:13Z</dcterms:modified>
</cp:coreProperties>
</file>