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JUNIO 2024\"/>
    </mc:Choice>
  </mc:AlternateContent>
  <xr:revisionPtr revIDLastSave="0" documentId="8_{C7026324-554D-401E-970A-8C3D9095738E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5" l="1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30" i="5"/>
  <c r="G26" i="5"/>
  <c r="G27" i="5"/>
  <c r="G28" i="5"/>
  <c r="G29" i="5"/>
  <c r="G21" i="5"/>
  <c r="G22" i="5"/>
  <c r="G23" i="5"/>
  <c r="G24" i="5"/>
  <c r="G25" i="5"/>
  <c r="G14" i="5"/>
  <c r="G15" i="5"/>
  <c r="G16" i="5"/>
  <c r="G17" i="5"/>
  <c r="G18" i="5"/>
  <c r="G19" i="5"/>
  <c r="G20" i="5"/>
  <c r="G13" i="5"/>
  <c r="E51" i="5" l="1"/>
  <c r="G51" i="5" l="1"/>
  <c r="H51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<sst xmlns="http://schemas.openxmlformats.org/spreadsheetml/2006/main" count="454" uniqueCount="226">
  <si>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</si>
  <si>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</si>
  <si>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</si>
  <si>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</si>
  <si>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</si>
  <si>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</si>
  <si>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</si>
  <si>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</si>
  <si>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</si>
  <si>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</si>
  <si>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</si>
  <si>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</si>
  <si>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</si>
  <si>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</si>
  <si>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</si>
  <si>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</si>
  <si>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</si>
  <si>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</si>
  <si>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</si>
  <si>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</si>
  <si>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</si>
  <si>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</si>
  <si>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</si>
  <si>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</si>
  <si>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</si>
  <si>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</si>
  <si>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</si>
  <si>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</si>
  <si>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</si>
  <si>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</si>
  <si>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</si>
  <si>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</si>
  <si>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</si>
  <si>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</si>
  <si>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</si>
  <si>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</si>
  <si>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</si>
  <si>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</si>
  <si>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</si>
  <si>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</si>
  <si>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</si>
  <si>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</si>
  <si>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</si>
  <si>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</si>
  <si>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</si>
  <si>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</si>
  <si>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</si>
  <si>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</si>
  <si>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</si>
  <si>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</si>
  <si>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</si>
  <si>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</si>
  <si>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</si>
  <si>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</si>
  <si>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</si>
  <si>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</si>
  <si>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</si>
  <si>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</si>
  <si>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</si>
  <si>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</si>
  <si>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</si>
  <si>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</si>
  <si>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</si>
  <si>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</si>
  <si>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</si>
  <si>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</si>
  <si>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</si>
  <si>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</si>
  <si>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</si>
  <si>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</si>
  <si>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</si>
  <si>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</si>
  <si>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</si>
  <si>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</si>
  <si>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</si>
  <si>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</si>
  <si>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</si>
  <si>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</si>
  <si>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</si>
  <si>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</si>
  <si>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</si>
  <si>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</si>
  <si>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</si>
  <si>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</si>
  <si>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</si>
  <si>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</si>
  <si>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</si>
  <si>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</si>
  <si>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</si>
  <si>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</si>
  <si>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</si>
  <si>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</si>
  <si>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</si>
  <si>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</si>
  <si>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</si>
  <si>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</si>
  <si>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</si>
  <si>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</si>
  <si>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</si>
  <si>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</si>
  <si>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</si>
  <si>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</si>
  <si>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</si>
  <si>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</si>
  <si>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</si>
  <si>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</si>
  <si>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</si>
  <si>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</si>
  <si>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</si>
  <si>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</si>
  <si>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</si>
  <si>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</si>
  <si>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</si>
  <si>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</si>
  <si>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</si>
  <si>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</si>
  <si>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</si>
  <si>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</si>
  <si>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</si>
  <si>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</si>
  <si>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</si>
  <si>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</si>
  <si>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</si>
  <si>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</si>
  <si>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</si>
  <si>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</si>
  <si>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</si>
  <si>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</si>
  <si>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</si>
  <si>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</si>
  <si>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</si>
  <si>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</si>
  <si>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MARGARITA FERNANDEZ FERNANDEZ DE SOTO</t>
  </si>
  <si>
    <t>CHEZAAD, SRL</t>
  </si>
  <si>
    <t>COMPLETO</t>
  </si>
  <si>
    <t>PENDIENTE</t>
  </si>
  <si>
    <t>CELALLA COMPANY, SRL</t>
  </si>
  <si>
    <t>JARDIN ILUSIONES S A</t>
  </si>
  <si>
    <t>ALTAGRACIA ORQUIDEA MELO ENCARNACION</t>
  </si>
  <si>
    <t>FRANKLIN BENJAMIN LOPEZ FORNERIN</t>
  </si>
  <si>
    <t>GEODATA SURVEY, SRL</t>
  </si>
  <si>
    <t>SERVICIOS PSICOSOCIALES Y EDUCATIVOS FELIZ LAMARCHE, SRL</t>
  </si>
  <si>
    <t>INVERSIONES SANFRA, SRL</t>
  </si>
  <si>
    <t>RAMIREZ &amp; MOJICA ENVOY PACK COURIER EXPRESS, SRL</t>
  </si>
  <si>
    <t>COMPUTER TECHNOLOGY AND SERVICE ARNALDO RODRIGUEZ, SRL</t>
  </si>
  <si>
    <t>AGUA PLANETA AZUL C POR A</t>
  </si>
  <si>
    <t>CORAMCA, SRL</t>
  </si>
  <si>
    <t>SUPLIORME, SRL</t>
  </si>
  <si>
    <t>PWA, EIRL</t>
  </si>
  <si>
    <t>SERVICIOS EMPRESARIALES CANAAN, SRL</t>
  </si>
  <si>
    <t>DECOROLLER, SRL</t>
  </si>
  <si>
    <t>RODOLFO HERASME HERASME</t>
  </si>
  <si>
    <t>ERIC JULIO SIMO SIMO</t>
  </si>
  <si>
    <t>DISTRIBUIDORA Y SERVICIOS DIVERSOS DISOPE, SRL</t>
  </si>
  <si>
    <t xml:space="preserve"> MANZUETA &amp; PEÑA GROUP, SRL</t>
  </si>
  <si>
    <t>PONTIFICIA UNIVERSIDAD CATOLICA MADRE y MAESTRA</t>
  </si>
  <si>
    <t>PAGO FACT. E450000000693, POR CONCEPTO DEL 80 % DEL SEGURO MEDICO COMPLEMENTARIO DE LOS SERVIDORES /AS DE ESTA INSTITUCIÓN Y SU FAMILIARES DIRECTOS CORRESPONDIENTE, AL MES DE JUNIO  2024, A FAVOR DE HUMANO SEGUROS</t>
  </si>
  <si>
    <t>PAGO FACT. B1500000183  S/OC  00090/24, POR SERV. DE TRANSCRIPCIÓN DE LIBROS FÍSICOS, A FAVOR DE GEODATA SURVEY.</t>
  </si>
  <si>
    <t>PAGO FACT. B1500000088 POR CONCEPTO DE ALQUILER DE LOCAL DONDE FUNCIONA ESTA INSTITUCIÓN, CORRESPONDIENTE AL MES JUNIO 2024, A  FAVOR DE CELALLA COMPANY.</t>
  </si>
  <si>
    <t>PAGO FACT. B1500000455 S/OC 00095/24, POR ADQUISICIÓN DE LICENCIAS INFORMÁTICAS PARA USO DEL INM RD, A FAVOR DE SERVICIOS PSICOSOCIALES Y EDUCATIVOS FELIZ LAMARCHE</t>
  </si>
  <si>
    <t>PAGO A LA CUENTA 759336900 ,  FACT. E450000045399,  POR CONCEPTO DE  SERVICIO TELEFÓNICO DEL INSTITUTO NACIONAL DE MIGRACIÓN Y LA ESCUELA NACIONAL DE MIGRACIÓN,CORRESPONDIENTE AL MES DE  JUNIO .2024, A FAVOR DE CLARO</t>
  </si>
  <si>
    <t>PAGO FACT. B1500000779, S/CONT. BS-0004896-2024, POR CONTRATACIÓN DE SERV. DE TRES CONSERJES PARA COMPLETAR LABORES DE LIMPIEZA EN LAS INSTALACIONES DE INM-RD Y/O ENM, CORRESP. AL MES JUNIO 2024, A FAVOR DE INVERSIONES SANFRA</t>
  </si>
  <si>
    <t>PAGO FACT. B1500002355 S/OC 00084/24, POR CONCEPTO DE ADQUISICIÓN DE ACCESORIOS INFORMÁTICO PARA  USO DEL INM RD, A FAVOR DE RAMIREZ &amp; MOJICA ENVOY PACK COURIER EXPRESS.</t>
  </si>
  <si>
    <t>PAGO FACT. B1500000079, S/C BS-000604-2024, POR SERV. DESARROLLO WEBMASTER PARA APLICAR MEJORAS A LA PAGINA WEB Y PLATAFORMAS DIGITALES DE ESTA INSTITUCIÓN Y LA ENM, DEL CORRESP. AL MES JUNIO 2024,  A FAVOR DE CHEZAAD</t>
  </si>
  <si>
    <t>PAGO FACT. B1500000144, S/OC 00081/24, POR ADQUISICIÓN DE SERV. Y ACCESORIOS INFORMÁTICOS PARA USO DEL INM RD, A FAVOR DE COMPUTER TECHNOLOGY AND SERVICE ARNALDO RODRIGUEZ.</t>
  </si>
  <si>
    <t>PAGO FACT. B1500000940 S/OC 00041/24, POR SERV. DE CATERING PARA DIFERENTES ACTIVIDADES DEL INM RD, A FAVOR DE FRANKLIN BENJAMIN LOPEZ FORNERIN.</t>
  </si>
  <si>
    <t>PAGO FACT B1500052981,52971 POR CONCEPTO  SERVICIO DE RECOGIDA DE BASURA,  CORRESPONDIENTE AL MES JUNIO  2024,  DEL INSTITUTO NACIONAL DE MIGRACIÓN Y LA  ESCUELA NACIONAL DE MIGRACIÓN,  A FAVOR DEL AYUNTAMIENTO  DEL DISTR. NA</t>
  </si>
  <si>
    <t>FACT. B1500000493 S/C  BS -0000406-2024 ,  POR DE SERV. DE MANTENIMIENTO DE LOS JARDINES DE ESTA INSTITUCIÓN Y LA ENM , CORRESPONDIENTE AL MES JUNIO 2024, A FAVOR DE SOLUCIONES INTEGRALES.</t>
  </si>
  <si>
    <t>PAGO FACT. B1500174604, 175124, 2DO ABONO  A LA  S/OC 0037/24, POR LA ADQUISICIÓN BOTELLONES DE AGUA PARA CONSUMO DEL PERSONAL DE ESTA INSTITUCIÓN Y LA ESCUELA NACIONAL DE MIGRACION, A FAVOR DE AGUA PLANETA AZUL C POR A.</t>
  </si>
  <si>
    <t>PAGO FACT. B1500000399 S/OC 00101/24, POR ADQUISICIÓN DE CARGADORES DE BATERÍA  Y ORGANIZADORES DE LLAVES  PARA USO DEL INM RD, A FAVOR DE CORAMCA</t>
  </si>
  <si>
    <t>PAGO FACT. B1500000206, S/OC 000107/24, POR ADQUISICIÓN DE BRAZOS HIDRÁULICOS PARA PUERTAS DEL INM RD, A FAVOR SUPLIORME</t>
  </si>
  <si>
    <t>PAGO FACT. B1500000079, POR CONCEPTO DE ALQUILER DE LOCAL DONDE FUNCIONA LA ESCUELA NACIONAL DE MIGRACIÓN, CORRESPONDIENTE AL  MES DE JUNIO  2024, A FAVOR DE MARGARITA FERNANDEZ FERNANDEZ</t>
  </si>
  <si>
    <t>PAGO AL PRIMER REGIMIENTO DOMINICANO, GUARDIA PRESIDENCIAL, E. N. FACT. B1500000714, POR SERVICIOS DE ALMUERZOS, CORRESPONDIENTES AL MES DE MAYO. 2024, A FAVOR DE GUARDIA PRESIDENCIAL.</t>
  </si>
  <si>
    <t>PAGO FACT. B1500000102 S/OC 00094/24, POR ADQUISICIÓN DE LICENCIAS INFORMÁTICAS  PARA EL INM RD, A FAVOR DE PWA, EIRL.</t>
  </si>
  <si>
    <t>PAGO FACT. B1500000999, S/OC 00110/24, POR LA ADQUISICIÓN DE TICKETS DE COMBUSTIBLE PARA USO DE LOS VEHÍCULOS DE ESTA INSTITUCIÓN Y LA ESCUELA NACIONAL DE MIGRACIÓN, CORRESP. AL 2DO TRIMESTRE ABRIL - JUNIO 2024 A FAVOR DE SERVICIOS EMPRESARIALES CANAAN</t>
  </si>
  <si>
    <t>PAGO FACT. B1500000159  S/OC 00103/24, POR ADQUISICIÓN E INSTALACIÓN DE CORTINAS ROLLER CON CENEFA BLACKOUT PARA INM RD, A FAVOR DE DECOROLLER</t>
  </si>
  <si>
    <t>PAGO FACT. B1500002641, S/OC 00105/24, POR ADQUISICIÓN DE CORONA DE FLORES, PARA FUNERAL DE SRA. MARÍA DE LOS ÁNGELES CALZADO, A FAVOR JARDÍN ILUSIONES S A.</t>
  </si>
  <si>
    <t>PAGO FACT. B1500000228 S/OC 00104/24, POR SERVICIOS LEGALES DE ASESORÍA, REDACCIÓN Y NOTARIZACION DE CONTRATOS PARA EL INM RD,  A FAVOR DE RODOLFO HERASME HERASME</t>
  </si>
  <si>
    <t>PAGO FACT. B1500000053, S/OC 00087/24, POR SERVICIO DE DISEÑO Y DIAGRAMACIÓN DEL LIBRO INMIGRANTES DE LAS ANTILLAS BRITÁNICAS EN LA RD. COCOLOS EN SAN PEDRO DE MACORÍS Y LA ROMANA: 1870-1950,ERIC JULIO SIMO SIMO.</t>
  </si>
  <si>
    <t>PAGO FACT. B1500000029, 6TO ABONO A LA ORDEN COMPRA 00040/24, POR SERV. DE CATERING PARA DIFERENTES ACTIVIDADES DE LA ESCUELA NACIONAL DE MIGRACION, A  FAVOR DE  ALTAGRACIA ORQUIDEA MELO ENCARNACION</t>
  </si>
  <si>
    <t>PAGO FACT. B1500000674 S/OC 00089/24, POR SERV. DE ELABORACIÓN DE MURAL INFORMATIVO, ROTULACION DE PUERTAS Y LETREROS EN ACRÍLICOS PARA EL INM RD , A FAVOR DE DISTRIBUIDORA Y SERVICIOS DIVERSOS DISOPE, SRL</t>
  </si>
  <si>
    <t>PAGO FACT. B1500000082 S/OC 0091/24, POR ADQUISICIÓN DE LICENCIAS INFORMÁTICAS PARA USO USO DEL INM RD, A FAVOR DE MANZUETA &amp; PEÑA GROUP.</t>
  </si>
  <si>
    <t>PAGO FACT. B1500000054 S/OC 00097/2024, POR SERV. DE ELABORACIÓN  DE INDICES DE ONOMÁSTICO DEL LIBRO : INMIGRANTES DE LAS ASTILLAS BRITANICAS EN LA REPÚBLICA DOMINICANA, COCOLOS EN SAN PEDRO DE MACORIS Y LA ROMANA 1870-1950,A FAVOR DE ERIC JULIO SIMO SIM</t>
  </si>
  <si>
    <t>PAGO FACT. B1500000205, S/OC 00093/24, POR ADQUISICIÓN DE LICENCIAS INFORMÁTICAS PARA USO DEL INM RD., FAVOR DE SUPLIORME</t>
  </si>
  <si>
    <t>PAGO FACT. B1500000030, 7mo ABONO A  O/C 0040/24, POR SERV. DE CATERING PARA LA CHARLA SOBRE LA LEY 87.01, SISTEMA DOMINICANO DE SEGURIDAD SOCIAL , FAVOR DE ALTAGRACIA ORQUIDEA MELO ENCARNACION.</t>
  </si>
  <si>
    <t>PAGO FACT. B1500000530 S/OC 00092/24 , ADQUISICIÓN DE LICENCIAS  INFORMÁTICAS PARA USO DE ESTA INSTITUCIÓN,   A FAVOR DE WESOLVE TECH, SRL.</t>
  </si>
  <si>
    <t>PAGO FACT. B1500000031, S/C 00109/24, POR SERV. DE CATERING PARA LAS CHARLAS DE LOS MODELOS EDUCATIVOS , IMPARTIDAS EN LA ENM RD, A FAVOR DE ALTAGRACIA ORQUIDEA MELO ENCARNACION.</t>
  </si>
  <si>
    <t>PAGO FACT. B1500010355 S/OC 99/24, POR SERV. DE CAPACITACIÓN EN EN CURSO TALLER IMAGEN, ETIQUETA Y PROTOCOLO PARA COLABORADORES DEL INM RD, A FAVOR DE PONTIFICIA UNIVERSIDAD CATÓLICA MADRE Y MAESTRA.</t>
  </si>
  <si>
    <t>PAGO NCF E450000047577 POR SERV. DE INTERNET MOVIL DE ESTA DE ESTA INSTITUCIÓN, CORRESPONDIENTE  AL MES DE JUNIO 2024, A FAVOR DE CLARO</t>
  </si>
  <si>
    <t>PAGO CUENTA 783049721  SEGÚN  FACT. E450000047576, POR CONCEPTO  DE PAGO DE FLOTAS,  DE ESTA INSTITUCIÓN,  A FAVOR  DE CLARO, CORRESPONDIENTE AL MES DE JUNIO  DEL  2024</t>
  </si>
  <si>
    <t>PAGO FACT. B1500002689 S/OC 00115/24, POR LA ADQUISICIÓN DE CORONA FÚNEBRE PARA EL SR. JOSE  A. MORENO , PADRE DEL COLABORADOR DEL INM, SOCRATES MORENO, ANALISTA DEL RECURSOS HUMANOS , A FAVOR DE JARDÍN ILUSIONES S A</t>
  </si>
  <si>
    <t>E450000000693</t>
  </si>
  <si>
    <t>B1500000183</t>
  </si>
  <si>
    <t>B1500000088</t>
  </si>
  <si>
    <t>B1500000455</t>
  </si>
  <si>
    <t>E450000045399</t>
  </si>
  <si>
    <t>B1500000779</t>
  </si>
  <si>
    <t>B1500002355</t>
  </si>
  <si>
    <t>B1500000079</t>
  </si>
  <si>
    <t>B1500000144</t>
  </si>
  <si>
    <t>B1500000940</t>
  </si>
  <si>
    <t>B1500052981,52971</t>
  </si>
  <si>
    <t>B1500000493</t>
  </si>
  <si>
    <t>B1500174604, 175124</t>
  </si>
  <si>
    <t>B1500000399</t>
  </si>
  <si>
    <t>B1500000206</t>
  </si>
  <si>
    <t>B1500000714</t>
  </si>
  <si>
    <t>B1500000102</t>
  </si>
  <si>
    <t>B1500000999</t>
  </si>
  <si>
    <t>B1500000159</t>
  </si>
  <si>
    <t>B1500002641</t>
  </si>
  <si>
    <t>B1500000228</t>
  </si>
  <si>
    <t>B1500000053</t>
  </si>
  <si>
    <t>B1500000029</t>
  </si>
  <si>
    <t>B1500000674</t>
  </si>
  <si>
    <t>B1500000082</t>
  </si>
  <si>
    <t>B1500000054</t>
  </si>
  <si>
    <t>B1500000205</t>
  </si>
  <si>
    <t>B1500000030</t>
  </si>
  <si>
    <t>B1500000530</t>
  </si>
  <si>
    <t>B1500000031</t>
  </si>
  <si>
    <t>B1500010355</t>
  </si>
  <si>
    <t>E450000047577</t>
  </si>
  <si>
    <t>E450000047576</t>
  </si>
  <si>
    <t>B1500002689</t>
  </si>
  <si>
    <t>Correspondiente al Mes: Junio del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</si>
</sst>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8"/>
      <c r="B9" s="138"/>
    </row>
    <row r="10" spans="1:2" s="84" customFormat="1" ht="32">
      <c r="A10" s="138"/>
      <c r="B10" s="138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9"/>
      <c r="B14" s="139"/>
    </row>
    <row r="15" spans="1:2" s="84" customFormat="1" ht="26.25" customHeight="1">
      <c r="A15" s="140" t="s">
        <v>2</v>
      </c>
      <c r="B15" s="142" t="s">
        <v>4</v>
      </c>
    </row>
    <row r="16" spans="1:2" s="84" customFormat="1" ht="27.75" customHeight="1" thickBot="1">
      <c r="A16" s="141"/>
      <c r="B16" s="143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23"/>
  <sheetViews>
    <sheetView showGridLines="0" tabSelected="1" view="pageBreakPreview" topLeftCell="C10" zoomScale="84" zoomScaleNormal="84" zoomScaleSheetLayoutView="84" workbookViewId="0">
      <selection activeCell="D15" sqref="D15"/>
    </sheetView>
  </sheetViews>
  <sheetFormatPr baseColWidth="10" defaultColWidth="77.7265625" defaultRowHeight="25"/>
  <cols>
    <col min="1" max="1" width="59.1796875" style="99" bestFit="1" customWidth="1"/>
    <col min="2" max="2" width="67.54296875" style="84" customWidth="1"/>
    <col min="3" max="3" width="30.81640625" style="100" customWidth="1"/>
    <col min="4" max="4" width="17.7265625" style="99" customWidth="1"/>
    <col min="5" max="5" width="28.81640625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44.81640625" style="99" customWidth="1"/>
    <col min="10" max="16384" width="77.7265625" style="84"/>
  </cols>
  <sheetData>
    <row r="7" spans="1:12" ht="58.5">
      <c r="A7" s="149" t="s">
        <v>123</v>
      </c>
      <c r="B7" s="149"/>
      <c r="C7" s="149"/>
      <c r="D7" s="149"/>
      <c r="E7" s="149"/>
      <c r="F7" s="149"/>
      <c r="G7" s="149"/>
      <c r="H7" s="149"/>
      <c r="I7" s="149"/>
    </row>
    <row r="8" spans="1:12" ht="32">
      <c r="A8" s="138" t="s">
        <v>94</v>
      </c>
      <c r="B8" s="138"/>
      <c r="C8" s="138"/>
      <c r="D8" s="138"/>
      <c r="E8" s="138"/>
      <c r="F8" s="138"/>
      <c r="G8" s="138"/>
      <c r="H8" s="138"/>
      <c r="I8" s="138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.5" thickBot="1">
      <c r="A10" s="150" t="s">
        <v>225</v>
      </c>
      <c r="B10" s="151"/>
      <c r="C10" s="151"/>
      <c r="D10" s="151"/>
      <c r="E10" s="151"/>
      <c r="F10" s="151"/>
      <c r="G10" s="151"/>
      <c r="H10" s="151"/>
      <c r="I10" s="152"/>
    </row>
    <row r="11" spans="1:12">
      <c r="A11" s="153" t="s">
        <v>101</v>
      </c>
      <c r="B11" s="140" t="s">
        <v>3</v>
      </c>
      <c r="C11" s="156" t="s">
        <v>1</v>
      </c>
      <c r="D11" s="153" t="s">
        <v>95</v>
      </c>
      <c r="E11" s="142" t="s">
        <v>96</v>
      </c>
      <c r="F11" s="147" t="s">
        <v>97</v>
      </c>
      <c r="G11" s="156" t="s">
        <v>98</v>
      </c>
      <c r="H11" s="142" t="s">
        <v>99</v>
      </c>
      <c r="I11" s="147" t="s">
        <v>100</v>
      </c>
    </row>
    <row r="12" spans="1:12">
      <c r="A12" s="154"/>
      <c r="B12" s="155"/>
      <c r="C12" s="157"/>
      <c r="D12" s="154"/>
      <c r="E12" s="146"/>
      <c r="F12" s="148"/>
      <c r="G12" s="157"/>
      <c r="H12" s="146"/>
      <c r="I12" s="148"/>
    </row>
    <row r="13" spans="1:12" s="94" customFormat="1" ht="70">
      <c r="A13" s="120" t="s">
        <v>130</v>
      </c>
      <c r="B13" s="131" t="s">
        <v>156</v>
      </c>
      <c r="C13" s="120" t="s">
        <v>191</v>
      </c>
      <c r="D13" s="118">
        <v>45447</v>
      </c>
      <c r="E13" s="132">
        <v>322818.69</v>
      </c>
      <c r="F13" s="118">
        <v>45462</v>
      </c>
      <c r="G13" s="107">
        <f>+E13</f>
        <v>322818.69</v>
      </c>
      <c r="H13" s="119">
        <v>0</v>
      </c>
      <c r="I13" s="124" t="s">
        <v>134</v>
      </c>
      <c r="J13" s="113"/>
      <c r="K13" s="113"/>
      <c r="L13" s="113"/>
    </row>
    <row r="14" spans="1:12" s="94" customFormat="1" ht="42">
      <c r="A14" s="120" t="s">
        <v>140</v>
      </c>
      <c r="B14" s="131" t="s">
        <v>157</v>
      </c>
      <c r="C14" s="120" t="s">
        <v>192</v>
      </c>
      <c r="D14" s="118">
        <v>45448</v>
      </c>
      <c r="E14" s="132">
        <v>6726</v>
      </c>
      <c r="F14" s="118">
        <v>45462</v>
      </c>
      <c r="G14" s="107">
        <f t="shared" ref="G14:G29" si="0">+E14</f>
        <v>6726</v>
      </c>
      <c r="H14" s="119">
        <v>0</v>
      </c>
      <c r="I14" s="124" t="s">
        <v>134</v>
      </c>
      <c r="J14" s="113"/>
      <c r="K14" s="113"/>
      <c r="L14" s="113"/>
    </row>
    <row r="15" spans="1:12" s="94" customFormat="1" ht="56">
      <c r="A15" s="120" t="s">
        <v>136</v>
      </c>
      <c r="B15" s="131" t="s">
        <v>158</v>
      </c>
      <c r="C15" s="120" t="s">
        <v>193</v>
      </c>
      <c r="D15" s="118">
        <v>45448</v>
      </c>
      <c r="E15" s="132">
        <v>472280.97</v>
      </c>
      <c r="F15" s="118">
        <v>45462</v>
      </c>
      <c r="G15" s="107">
        <f t="shared" si="0"/>
        <v>472280.97</v>
      </c>
      <c r="H15" s="119">
        <v>0</v>
      </c>
      <c r="I15" s="124" t="s">
        <v>134</v>
      </c>
      <c r="J15" s="113"/>
      <c r="K15" s="113"/>
      <c r="L15" s="113"/>
    </row>
    <row r="16" spans="1:12" s="94" customFormat="1" ht="42">
      <c r="A16" s="120" t="s">
        <v>141</v>
      </c>
      <c r="B16" s="131" t="s">
        <v>159</v>
      </c>
      <c r="C16" s="120" t="s">
        <v>194</v>
      </c>
      <c r="D16" s="118">
        <v>45448</v>
      </c>
      <c r="E16" s="132">
        <v>41307.64</v>
      </c>
      <c r="F16" s="118">
        <v>45462</v>
      </c>
      <c r="G16" s="107">
        <f t="shared" si="0"/>
        <v>41307.64</v>
      </c>
      <c r="H16" s="119">
        <v>0</v>
      </c>
      <c r="I16" s="124" t="s">
        <v>134</v>
      </c>
      <c r="J16" s="113"/>
      <c r="K16" s="113"/>
      <c r="L16" s="113"/>
    </row>
    <row r="17" spans="1:12" s="94" customFormat="1" ht="70">
      <c r="A17" s="120" t="s">
        <v>129</v>
      </c>
      <c r="B17" s="131" t="s">
        <v>160</v>
      </c>
      <c r="C17" s="120" t="s">
        <v>195</v>
      </c>
      <c r="D17" s="118">
        <v>45448</v>
      </c>
      <c r="E17" s="132">
        <v>229215.83</v>
      </c>
      <c r="F17" s="118">
        <v>45463</v>
      </c>
      <c r="G17" s="107">
        <f t="shared" si="0"/>
        <v>229215.83</v>
      </c>
      <c r="H17" s="119">
        <v>0</v>
      </c>
      <c r="I17" s="124" t="s">
        <v>134</v>
      </c>
      <c r="J17" s="113"/>
      <c r="K17" s="113"/>
      <c r="L17" s="113"/>
    </row>
    <row r="18" spans="1:12" s="94" customFormat="1" ht="70">
      <c r="A18" s="120" t="s">
        <v>142</v>
      </c>
      <c r="B18" s="131" t="s">
        <v>161</v>
      </c>
      <c r="C18" s="120" t="s">
        <v>196</v>
      </c>
      <c r="D18" s="118">
        <v>45448</v>
      </c>
      <c r="E18" s="132">
        <v>94551.89</v>
      </c>
      <c r="F18" s="118">
        <v>45463</v>
      </c>
      <c r="G18" s="107">
        <f t="shared" si="0"/>
        <v>94551.89</v>
      </c>
      <c r="H18" s="119">
        <v>0</v>
      </c>
      <c r="I18" s="124" t="s">
        <v>134</v>
      </c>
      <c r="J18" s="113"/>
      <c r="K18" s="113"/>
      <c r="L18" s="113"/>
    </row>
    <row r="19" spans="1:12" s="94" customFormat="1" ht="56">
      <c r="A19" s="120" t="s">
        <v>143</v>
      </c>
      <c r="B19" s="131" t="s">
        <v>162</v>
      </c>
      <c r="C19" s="120" t="s">
        <v>197</v>
      </c>
      <c r="D19" s="118">
        <v>45449</v>
      </c>
      <c r="E19" s="132">
        <v>34910.06</v>
      </c>
      <c r="F19" s="118">
        <v>45463</v>
      </c>
      <c r="G19" s="107">
        <f t="shared" si="0"/>
        <v>34910.06</v>
      </c>
      <c r="H19" s="119">
        <v>0</v>
      </c>
      <c r="I19" s="124" t="s">
        <v>134</v>
      </c>
      <c r="J19" s="113"/>
      <c r="K19" s="113"/>
      <c r="L19" s="113"/>
    </row>
    <row r="20" spans="1:12" s="94" customFormat="1" ht="70">
      <c r="A20" s="120" t="s">
        <v>133</v>
      </c>
      <c r="B20" s="131" t="s">
        <v>163</v>
      </c>
      <c r="C20" s="120" t="s">
        <v>198</v>
      </c>
      <c r="D20" s="118">
        <v>45449</v>
      </c>
      <c r="E20" s="132">
        <v>38350</v>
      </c>
      <c r="F20" s="118">
        <v>45462</v>
      </c>
      <c r="G20" s="107">
        <f t="shared" si="0"/>
        <v>38350</v>
      </c>
      <c r="H20" s="119">
        <v>0</v>
      </c>
      <c r="I20" s="124" t="s">
        <v>134</v>
      </c>
      <c r="J20" s="113"/>
      <c r="K20" s="113"/>
      <c r="L20" s="113"/>
    </row>
    <row r="21" spans="1:12" s="94" customFormat="1" ht="56">
      <c r="A21" s="136" t="s">
        <v>144</v>
      </c>
      <c r="B21" s="131" t="s">
        <v>164</v>
      </c>
      <c r="C21" s="120" t="s">
        <v>199</v>
      </c>
      <c r="D21" s="118">
        <v>45449</v>
      </c>
      <c r="E21" s="132">
        <v>52174.2</v>
      </c>
      <c r="F21" s="118">
        <v>45463</v>
      </c>
      <c r="G21" s="107">
        <f t="shared" si="0"/>
        <v>52174.2</v>
      </c>
      <c r="H21" s="119">
        <v>0</v>
      </c>
      <c r="I21" s="124" t="s">
        <v>134</v>
      </c>
      <c r="J21" s="113"/>
      <c r="K21" s="113"/>
      <c r="L21" s="113"/>
    </row>
    <row r="22" spans="1:12" s="94" customFormat="1" ht="42">
      <c r="A22" s="137" t="s">
        <v>139</v>
      </c>
      <c r="B22" s="131" t="s">
        <v>165</v>
      </c>
      <c r="C22" s="120" t="s">
        <v>200</v>
      </c>
      <c r="D22" s="118">
        <v>45449</v>
      </c>
      <c r="E22" s="132">
        <v>231109.64</v>
      </c>
      <c r="F22" s="118">
        <v>45464</v>
      </c>
      <c r="G22" s="107">
        <f t="shared" si="0"/>
        <v>231109.64</v>
      </c>
      <c r="H22" s="119">
        <v>0</v>
      </c>
      <c r="I22" s="124" t="s">
        <v>134</v>
      </c>
      <c r="J22" s="113"/>
      <c r="K22" s="113"/>
      <c r="L22" s="113"/>
    </row>
    <row r="23" spans="1:12" s="94" customFormat="1" ht="72" customHeight="1">
      <c r="A23" s="134" t="s">
        <v>131</v>
      </c>
      <c r="B23" s="131" t="s">
        <v>166</v>
      </c>
      <c r="C23" s="120" t="s">
        <v>201</v>
      </c>
      <c r="D23" s="118">
        <v>45449</v>
      </c>
      <c r="E23" s="132">
        <v>3600</v>
      </c>
      <c r="F23" s="118">
        <v>45464</v>
      </c>
      <c r="G23" s="107">
        <f t="shared" si="0"/>
        <v>3600</v>
      </c>
      <c r="H23" s="119">
        <v>0</v>
      </c>
      <c r="I23" s="124" t="s">
        <v>134</v>
      </c>
      <c r="J23" s="113"/>
      <c r="K23" s="113"/>
      <c r="L23" s="113"/>
    </row>
    <row r="24" spans="1:12" s="94" customFormat="1" ht="56">
      <c r="A24" s="120" t="s">
        <v>128</v>
      </c>
      <c r="B24" s="131" t="s">
        <v>167</v>
      </c>
      <c r="C24" s="120" t="s">
        <v>202</v>
      </c>
      <c r="D24" s="118">
        <v>45449</v>
      </c>
      <c r="E24" s="132">
        <v>36493.33</v>
      </c>
      <c r="F24" s="118">
        <v>45464</v>
      </c>
      <c r="G24" s="107">
        <f t="shared" si="0"/>
        <v>36493.33</v>
      </c>
      <c r="H24" s="119">
        <v>0</v>
      </c>
      <c r="I24" s="124" t="s">
        <v>134</v>
      </c>
      <c r="J24" s="113"/>
      <c r="K24" s="113"/>
      <c r="L24" s="113"/>
    </row>
    <row r="25" spans="1:12" s="94" customFormat="1" ht="70">
      <c r="A25" s="120" t="s">
        <v>145</v>
      </c>
      <c r="B25" s="131" t="s">
        <v>168</v>
      </c>
      <c r="C25" s="120" t="s">
        <v>203</v>
      </c>
      <c r="D25" s="118">
        <v>45450</v>
      </c>
      <c r="E25" s="132">
        <v>4980</v>
      </c>
      <c r="F25" s="118">
        <v>45657</v>
      </c>
      <c r="G25" s="107">
        <f t="shared" si="0"/>
        <v>4980</v>
      </c>
      <c r="H25" s="119">
        <v>0</v>
      </c>
      <c r="I25" s="124" t="s">
        <v>134</v>
      </c>
      <c r="J25" s="113"/>
      <c r="K25" s="113"/>
      <c r="L25" s="113"/>
    </row>
    <row r="26" spans="1:12" s="94" customFormat="1" ht="65.25" customHeight="1">
      <c r="A26" s="120" t="s">
        <v>146</v>
      </c>
      <c r="B26" s="131" t="s">
        <v>169</v>
      </c>
      <c r="C26" s="120" t="s">
        <v>204</v>
      </c>
      <c r="D26" s="118">
        <v>45455</v>
      </c>
      <c r="E26" s="132">
        <v>64369</v>
      </c>
      <c r="F26" s="118">
        <v>45468</v>
      </c>
      <c r="G26" s="107">
        <f t="shared" si="0"/>
        <v>64369</v>
      </c>
      <c r="H26" s="119">
        <v>0</v>
      </c>
      <c r="I26" s="124" t="s">
        <v>134</v>
      </c>
      <c r="J26" s="113"/>
      <c r="K26" s="113"/>
      <c r="L26" s="113"/>
    </row>
    <row r="27" spans="1:12" s="94" customFormat="1" ht="42">
      <c r="A27" s="134" t="s">
        <v>147</v>
      </c>
      <c r="B27" s="131" t="s">
        <v>170</v>
      </c>
      <c r="C27" s="120" t="s">
        <v>205</v>
      </c>
      <c r="D27" s="118">
        <v>45455</v>
      </c>
      <c r="E27" s="132">
        <v>9432.92</v>
      </c>
      <c r="F27" s="118">
        <v>45468</v>
      </c>
      <c r="G27" s="107">
        <f t="shared" si="0"/>
        <v>9432.92</v>
      </c>
      <c r="H27" s="119">
        <v>0</v>
      </c>
      <c r="I27" s="124" t="s">
        <v>134</v>
      </c>
      <c r="J27" s="113"/>
      <c r="K27" s="113"/>
      <c r="L27" s="113"/>
    </row>
    <row r="28" spans="1:12" s="94" customFormat="1" ht="56">
      <c r="A28" s="120" t="s">
        <v>132</v>
      </c>
      <c r="B28" s="131" t="s">
        <v>171</v>
      </c>
      <c r="C28" s="120" t="s">
        <v>198</v>
      </c>
      <c r="D28" s="118">
        <v>45455</v>
      </c>
      <c r="E28" s="132">
        <v>124528.37</v>
      </c>
      <c r="F28" s="118">
        <v>45468</v>
      </c>
      <c r="G28" s="107">
        <f t="shared" si="0"/>
        <v>124528.37</v>
      </c>
      <c r="H28" s="119">
        <v>0</v>
      </c>
      <c r="I28" s="124" t="s">
        <v>134</v>
      </c>
      <c r="J28" s="113"/>
      <c r="K28" s="113"/>
      <c r="L28" s="113"/>
    </row>
    <row r="29" spans="1:12" s="94" customFormat="1" ht="56">
      <c r="A29" s="120" t="s">
        <v>127</v>
      </c>
      <c r="B29" s="131" t="s">
        <v>172</v>
      </c>
      <c r="C29" s="120" t="s">
        <v>206</v>
      </c>
      <c r="D29" s="118">
        <v>45455</v>
      </c>
      <c r="E29" s="132">
        <v>107480.6</v>
      </c>
      <c r="F29" s="118">
        <v>45468</v>
      </c>
      <c r="G29" s="107">
        <f t="shared" si="0"/>
        <v>107480.6</v>
      </c>
      <c r="H29" s="119">
        <v>0</v>
      </c>
      <c r="I29" s="124" t="s">
        <v>134</v>
      </c>
      <c r="J29" s="113"/>
      <c r="K29" s="113"/>
      <c r="L29" s="113"/>
    </row>
    <row r="30" spans="1:12" s="94" customFormat="1" ht="42">
      <c r="A30" s="120" t="s">
        <v>148</v>
      </c>
      <c r="B30" s="131" t="s">
        <v>173</v>
      </c>
      <c r="C30" s="120" t="s">
        <v>207</v>
      </c>
      <c r="D30" s="118">
        <v>45464</v>
      </c>
      <c r="E30" s="132">
        <v>64900</v>
      </c>
      <c r="F30" s="118">
        <v>45471</v>
      </c>
      <c r="G30" s="107">
        <v>0</v>
      </c>
      <c r="H30" s="119">
        <f>+E30</f>
        <v>64900</v>
      </c>
      <c r="I30" s="124" t="s">
        <v>135</v>
      </c>
      <c r="J30" s="113"/>
      <c r="K30" s="113"/>
      <c r="L30" s="113"/>
    </row>
    <row r="31" spans="1:12" s="94" customFormat="1" ht="70">
      <c r="A31" s="120" t="s">
        <v>149</v>
      </c>
      <c r="B31" s="131" t="s">
        <v>174</v>
      </c>
      <c r="C31" s="120" t="s">
        <v>208</v>
      </c>
      <c r="D31" s="118">
        <v>45461</v>
      </c>
      <c r="E31" s="132">
        <v>350000</v>
      </c>
      <c r="F31" s="118">
        <v>45476</v>
      </c>
      <c r="G31" s="107">
        <v>0</v>
      </c>
      <c r="H31" s="119">
        <f t="shared" ref="H31:H47" si="1">+E31</f>
        <v>350000</v>
      </c>
      <c r="I31" s="124" t="s">
        <v>135</v>
      </c>
      <c r="J31" s="113"/>
      <c r="K31" s="113"/>
      <c r="L31" s="113"/>
    </row>
    <row r="32" spans="1:12" s="94" customFormat="1" ht="42">
      <c r="A32" s="120" t="s">
        <v>150</v>
      </c>
      <c r="B32" s="131" t="s">
        <v>175</v>
      </c>
      <c r="C32" s="120" t="s">
        <v>209</v>
      </c>
      <c r="D32" s="118">
        <v>45461</v>
      </c>
      <c r="E32" s="132">
        <v>52590.44</v>
      </c>
      <c r="F32" s="118">
        <v>45476</v>
      </c>
      <c r="G32" s="107">
        <v>0</v>
      </c>
      <c r="H32" s="119">
        <f t="shared" si="1"/>
        <v>52590.44</v>
      </c>
      <c r="I32" s="124" t="s">
        <v>135</v>
      </c>
      <c r="J32" s="113"/>
      <c r="K32" s="113"/>
      <c r="L32" s="113"/>
    </row>
    <row r="33" spans="1:12" s="94" customFormat="1" ht="42">
      <c r="A33" s="120" t="s">
        <v>137</v>
      </c>
      <c r="B33" s="131" t="s">
        <v>176</v>
      </c>
      <c r="C33" s="120" t="s">
        <v>210</v>
      </c>
      <c r="D33" s="118">
        <v>45462</v>
      </c>
      <c r="E33" s="132">
        <v>13688</v>
      </c>
      <c r="F33" s="118">
        <v>45476</v>
      </c>
      <c r="G33" s="107">
        <v>0</v>
      </c>
      <c r="H33" s="119">
        <f t="shared" si="1"/>
        <v>13688</v>
      </c>
      <c r="I33" s="124" t="s">
        <v>135</v>
      </c>
      <c r="J33" s="113"/>
      <c r="K33" s="113"/>
      <c r="L33" s="113"/>
    </row>
    <row r="34" spans="1:12" s="94" customFormat="1" ht="56">
      <c r="A34" s="120" t="s">
        <v>151</v>
      </c>
      <c r="B34" s="131" t="s">
        <v>177</v>
      </c>
      <c r="C34" s="120" t="s">
        <v>211</v>
      </c>
      <c r="D34" s="118">
        <v>45462</v>
      </c>
      <c r="E34" s="132">
        <v>76700</v>
      </c>
      <c r="F34" s="118">
        <v>45476</v>
      </c>
      <c r="G34" s="107">
        <v>0</v>
      </c>
      <c r="H34" s="119">
        <f t="shared" si="1"/>
        <v>76700</v>
      </c>
      <c r="I34" s="124" t="s">
        <v>135</v>
      </c>
      <c r="J34" s="113"/>
      <c r="K34" s="113"/>
      <c r="L34" s="113"/>
    </row>
    <row r="35" spans="1:12" s="94" customFormat="1" ht="56">
      <c r="A35" s="120" t="s">
        <v>152</v>
      </c>
      <c r="B35" s="131" t="s">
        <v>178</v>
      </c>
      <c r="C35" s="120" t="s">
        <v>212</v>
      </c>
      <c r="D35" s="118">
        <v>45467</v>
      </c>
      <c r="E35" s="132">
        <v>233640</v>
      </c>
      <c r="F35" s="118">
        <v>45482</v>
      </c>
      <c r="G35" s="107">
        <v>0</v>
      </c>
      <c r="H35" s="119">
        <f t="shared" si="1"/>
        <v>233640</v>
      </c>
      <c r="I35" s="124" t="s">
        <v>135</v>
      </c>
      <c r="J35" s="113"/>
      <c r="K35" s="113"/>
      <c r="L35" s="113"/>
    </row>
    <row r="36" spans="1:12" s="94" customFormat="1" ht="56">
      <c r="A36" s="120" t="s">
        <v>138</v>
      </c>
      <c r="B36" s="131" t="s">
        <v>179</v>
      </c>
      <c r="C36" s="120" t="s">
        <v>213</v>
      </c>
      <c r="D36" s="118">
        <v>45467</v>
      </c>
      <c r="E36" s="132">
        <v>10885.5</v>
      </c>
      <c r="F36" s="118">
        <v>45482</v>
      </c>
      <c r="G36" s="107">
        <v>0</v>
      </c>
      <c r="H36" s="119">
        <f t="shared" si="1"/>
        <v>10885.5</v>
      </c>
      <c r="I36" s="124" t="s">
        <v>135</v>
      </c>
      <c r="J36" s="113"/>
      <c r="K36" s="113"/>
      <c r="L36" s="113"/>
    </row>
    <row r="37" spans="1:12" s="94" customFormat="1" ht="70">
      <c r="A37" s="120" t="s">
        <v>153</v>
      </c>
      <c r="B37" s="131" t="s">
        <v>180</v>
      </c>
      <c r="C37" s="120" t="s">
        <v>214</v>
      </c>
      <c r="D37" s="118">
        <v>45467</v>
      </c>
      <c r="E37" s="132">
        <v>84370</v>
      </c>
      <c r="F37" s="118">
        <v>45482</v>
      </c>
      <c r="G37" s="107">
        <v>0</v>
      </c>
      <c r="H37" s="119">
        <f t="shared" si="1"/>
        <v>84370</v>
      </c>
      <c r="I37" s="124" t="s">
        <v>135</v>
      </c>
      <c r="J37" s="113"/>
      <c r="K37" s="113"/>
      <c r="L37" s="113"/>
    </row>
    <row r="38" spans="1:12" s="94" customFormat="1" ht="42">
      <c r="A38" s="120" t="s">
        <v>154</v>
      </c>
      <c r="B38" s="131" t="s">
        <v>181</v>
      </c>
      <c r="C38" s="120" t="s">
        <v>215</v>
      </c>
      <c r="D38" s="118">
        <v>45467</v>
      </c>
      <c r="E38" s="132">
        <v>124640</v>
      </c>
      <c r="F38" s="118">
        <v>45482</v>
      </c>
      <c r="G38" s="107">
        <v>0</v>
      </c>
      <c r="H38" s="119">
        <f t="shared" si="1"/>
        <v>124640</v>
      </c>
      <c r="I38" s="124" t="s">
        <v>135</v>
      </c>
      <c r="J38" s="113"/>
      <c r="K38" s="113"/>
      <c r="L38" s="113"/>
    </row>
    <row r="39" spans="1:12" s="94" customFormat="1" ht="70">
      <c r="A39" s="120" t="s">
        <v>152</v>
      </c>
      <c r="B39" s="131" t="s">
        <v>182</v>
      </c>
      <c r="C39" s="120" t="s">
        <v>216</v>
      </c>
      <c r="D39" s="118">
        <v>45469</v>
      </c>
      <c r="E39" s="132">
        <v>70800</v>
      </c>
      <c r="F39" s="118">
        <v>45482</v>
      </c>
      <c r="G39" s="107">
        <v>0</v>
      </c>
      <c r="H39" s="119">
        <f t="shared" si="1"/>
        <v>70800</v>
      </c>
      <c r="I39" s="124" t="s">
        <v>135</v>
      </c>
      <c r="J39" s="113"/>
      <c r="K39" s="113"/>
      <c r="L39" s="113"/>
    </row>
    <row r="40" spans="1:12" s="94" customFormat="1" ht="42">
      <c r="A40" s="120" t="s">
        <v>147</v>
      </c>
      <c r="B40" s="131" t="s">
        <v>183</v>
      </c>
      <c r="C40" s="120" t="s">
        <v>217</v>
      </c>
      <c r="D40" s="118">
        <v>45470</v>
      </c>
      <c r="E40" s="132">
        <v>69989.820000000007</v>
      </c>
      <c r="F40" s="118">
        <v>45484</v>
      </c>
      <c r="G40" s="107">
        <v>0</v>
      </c>
      <c r="H40" s="119">
        <f t="shared" si="1"/>
        <v>69989.820000000007</v>
      </c>
      <c r="I40" s="124" t="s">
        <v>135</v>
      </c>
      <c r="J40" s="113"/>
      <c r="K40" s="113"/>
      <c r="L40" s="113"/>
    </row>
    <row r="41" spans="1:12" s="94" customFormat="1" ht="56">
      <c r="A41" s="120" t="s">
        <v>138</v>
      </c>
      <c r="B41" s="131" t="s">
        <v>184</v>
      </c>
      <c r="C41" s="120" t="s">
        <v>218</v>
      </c>
      <c r="D41" s="118">
        <v>45470</v>
      </c>
      <c r="E41" s="132">
        <v>10738</v>
      </c>
      <c r="F41" s="118">
        <v>45485</v>
      </c>
      <c r="G41" s="107">
        <v>0</v>
      </c>
      <c r="H41" s="119">
        <f t="shared" si="1"/>
        <v>10738</v>
      </c>
      <c r="I41" s="124" t="s">
        <v>135</v>
      </c>
      <c r="J41" s="113"/>
      <c r="K41" s="113"/>
      <c r="L41" s="113"/>
    </row>
    <row r="42" spans="1:12" s="94" customFormat="1" ht="42">
      <c r="A42" s="120" t="s">
        <v>73</v>
      </c>
      <c r="B42" s="131" t="s">
        <v>185</v>
      </c>
      <c r="C42" s="120" t="s">
        <v>219</v>
      </c>
      <c r="D42" s="118">
        <v>45470</v>
      </c>
      <c r="E42" s="132">
        <v>83000</v>
      </c>
      <c r="F42" s="118">
        <v>45485</v>
      </c>
      <c r="G42" s="107">
        <v>0</v>
      </c>
      <c r="H42" s="119">
        <f t="shared" si="1"/>
        <v>83000</v>
      </c>
      <c r="I42" s="124" t="s">
        <v>135</v>
      </c>
      <c r="J42" s="113"/>
      <c r="K42" s="113"/>
      <c r="L42" s="113"/>
    </row>
    <row r="43" spans="1:12" s="94" customFormat="1" ht="56">
      <c r="A43" s="120" t="s">
        <v>138</v>
      </c>
      <c r="B43" s="131" t="s">
        <v>186</v>
      </c>
      <c r="C43" s="120" t="s">
        <v>220</v>
      </c>
      <c r="D43" s="118">
        <v>45470</v>
      </c>
      <c r="E43" s="132">
        <v>40179</v>
      </c>
      <c r="F43" s="118">
        <v>45485</v>
      </c>
      <c r="G43" s="107">
        <v>0</v>
      </c>
      <c r="H43" s="119">
        <f t="shared" si="1"/>
        <v>40179</v>
      </c>
      <c r="I43" s="124" t="s">
        <v>135</v>
      </c>
      <c r="J43" s="113"/>
      <c r="K43" s="113"/>
      <c r="L43" s="113"/>
    </row>
    <row r="44" spans="1:12" s="94" customFormat="1" ht="56">
      <c r="A44" s="120" t="s">
        <v>155</v>
      </c>
      <c r="B44" s="131" t="s">
        <v>187</v>
      </c>
      <c r="C44" s="120" t="s">
        <v>221</v>
      </c>
      <c r="D44" s="118">
        <v>45471</v>
      </c>
      <c r="E44" s="132">
        <v>47500</v>
      </c>
      <c r="F44" s="118">
        <v>45485</v>
      </c>
      <c r="G44" s="107">
        <v>0</v>
      </c>
      <c r="H44" s="119">
        <f t="shared" si="1"/>
        <v>47500</v>
      </c>
      <c r="I44" s="124" t="s">
        <v>135</v>
      </c>
      <c r="J44" s="113"/>
      <c r="K44" s="113"/>
      <c r="L44" s="113"/>
    </row>
    <row r="45" spans="1:12" s="94" customFormat="1" ht="42">
      <c r="A45" s="120" t="s">
        <v>129</v>
      </c>
      <c r="B45" s="131" t="s">
        <v>188</v>
      </c>
      <c r="C45" s="120" t="s">
        <v>222</v>
      </c>
      <c r="D45" s="118">
        <v>45471</v>
      </c>
      <c r="E45" s="132">
        <v>15938</v>
      </c>
      <c r="F45" s="118">
        <v>45485</v>
      </c>
      <c r="G45" s="107">
        <v>0</v>
      </c>
      <c r="H45" s="119">
        <f t="shared" si="1"/>
        <v>15938</v>
      </c>
      <c r="I45" s="124" t="s">
        <v>135</v>
      </c>
      <c r="J45" s="113"/>
      <c r="K45" s="113"/>
      <c r="L45" s="113"/>
    </row>
    <row r="46" spans="1:12" s="94" customFormat="1" ht="56">
      <c r="A46" s="120" t="s">
        <v>129</v>
      </c>
      <c r="B46" s="131" t="s">
        <v>189</v>
      </c>
      <c r="C46" s="120" t="s">
        <v>223</v>
      </c>
      <c r="D46" s="118">
        <v>45471</v>
      </c>
      <c r="E46" s="132">
        <v>182275.49</v>
      </c>
      <c r="F46" s="118">
        <v>45485</v>
      </c>
      <c r="G46" s="107">
        <v>0</v>
      </c>
      <c r="H46" s="119">
        <f t="shared" si="1"/>
        <v>182275.49</v>
      </c>
      <c r="I46" s="124" t="s">
        <v>135</v>
      </c>
      <c r="J46" s="113"/>
      <c r="K46" s="113"/>
      <c r="L46" s="113"/>
    </row>
    <row r="47" spans="1:12" s="94" customFormat="1" ht="56">
      <c r="A47" s="120" t="s">
        <v>137</v>
      </c>
      <c r="B47" s="131" t="s">
        <v>190</v>
      </c>
      <c r="C47" s="120" t="s">
        <v>224</v>
      </c>
      <c r="D47" s="118">
        <v>45471</v>
      </c>
      <c r="E47" s="132">
        <v>11044.8</v>
      </c>
      <c r="F47" s="118">
        <v>45486</v>
      </c>
      <c r="G47" s="107">
        <v>0</v>
      </c>
      <c r="H47" s="119">
        <f t="shared" si="1"/>
        <v>11044.8</v>
      </c>
      <c r="I47" s="124" t="s">
        <v>135</v>
      </c>
      <c r="J47" s="113"/>
      <c r="K47" s="113"/>
      <c r="L47" s="113"/>
    </row>
    <row r="48" spans="1:12" s="94" customFormat="1" ht="15.5">
      <c r="A48" s="120"/>
      <c r="B48" s="131"/>
      <c r="C48" s="120"/>
      <c r="D48" s="118"/>
      <c r="E48" s="132">
        <v>0</v>
      </c>
      <c r="F48" s="118"/>
      <c r="G48" s="107"/>
      <c r="H48" s="119"/>
      <c r="I48" s="124"/>
      <c r="J48" s="113"/>
      <c r="K48" s="113"/>
      <c r="L48" s="113"/>
    </row>
    <row r="49" spans="1:12" s="94" customFormat="1" ht="16" thickBot="1">
      <c r="A49" s="125" t="s">
        <v>10</v>
      </c>
      <c r="B49" s="126"/>
      <c r="C49" s="126"/>
      <c r="D49" s="127"/>
      <c r="E49" s="128"/>
      <c r="F49" s="127"/>
      <c r="G49" s="129"/>
      <c r="H49" s="128"/>
      <c r="I49" s="130"/>
      <c r="J49" s="113"/>
      <c r="K49" s="113"/>
      <c r="L49" s="113"/>
    </row>
    <row r="50" spans="1:12" s="94" customFormat="1" ht="15.5">
      <c r="C50" s="105"/>
      <c r="D50" s="106"/>
      <c r="E50" s="109"/>
      <c r="F50" s="106"/>
      <c r="G50" s="110"/>
      <c r="H50" s="110"/>
      <c r="I50" s="112"/>
      <c r="J50" s="113"/>
      <c r="K50" s="113"/>
      <c r="L50" s="113"/>
    </row>
    <row r="51" spans="1:12" s="94" customFormat="1" ht="16" thickBot="1">
      <c r="A51" s="121"/>
      <c r="B51" s="108"/>
      <c r="C51" s="105"/>
      <c r="D51" s="110" t="s">
        <v>126</v>
      </c>
      <c r="E51" s="111">
        <f>SUM(E13:E50)</f>
        <v>3417208.1899999995</v>
      </c>
      <c r="F51" s="122"/>
      <c r="G51" s="123">
        <f>SUM(G13:G50)</f>
        <v>1874329.1400000001</v>
      </c>
      <c r="H51" s="111">
        <f>SUM(H13:H49)</f>
        <v>1542879.05</v>
      </c>
      <c r="I51" s="112"/>
      <c r="J51" s="113"/>
      <c r="K51" s="113"/>
      <c r="L51" s="113"/>
    </row>
    <row r="52" spans="1:12" s="94" customFormat="1" ht="16" thickTop="1">
      <c r="A52" s="121"/>
      <c r="B52" s="108"/>
      <c r="C52" s="105"/>
      <c r="D52" s="106"/>
      <c r="E52" s="109"/>
      <c r="F52" s="106"/>
      <c r="G52" s="110"/>
      <c r="H52" s="110"/>
      <c r="I52" s="112"/>
      <c r="J52" s="113"/>
      <c r="K52" s="113"/>
      <c r="L52" s="113"/>
    </row>
    <row r="53" spans="1:12" s="94" customFormat="1" ht="15.5">
      <c r="A53" s="121"/>
      <c r="B53" s="108"/>
      <c r="C53" s="105"/>
      <c r="D53" s="106"/>
      <c r="E53" s="109"/>
      <c r="F53" s="106"/>
      <c r="G53" s="110"/>
      <c r="H53" s="133"/>
      <c r="I53" s="112"/>
      <c r="J53" s="113"/>
      <c r="K53" s="113"/>
      <c r="L53" s="113"/>
    </row>
    <row r="54" spans="1:12" s="94" customFormat="1" ht="15.5">
      <c r="A54" s="121"/>
      <c r="B54" s="108"/>
      <c r="C54" s="105"/>
      <c r="D54" s="106"/>
      <c r="E54" s="109"/>
      <c r="F54" s="106"/>
      <c r="G54" s="110"/>
      <c r="H54" s="110"/>
      <c r="I54" s="112"/>
      <c r="J54" s="113"/>
      <c r="K54" s="113"/>
      <c r="L54" s="113"/>
    </row>
    <row r="55" spans="1:12" s="94" customFormat="1" ht="15.5">
      <c r="A55" s="105"/>
      <c r="B55" s="108"/>
      <c r="C55" s="105"/>
      <c r="D55" s="106"/>
      <c r="E55" s="109"/>
      <c r="F55" s="106"/>
      <c r="G55" s="109"/>
      <c r="H55" s="109"/>
      <c r="I55" s="112"/>
      <c r="J55" s="113"/>
      <c r="K55" s="113"/>
      <c r="L55" s="113"/>
    </row>
    <row r="56" spans="1:12" s="94" customFormat="1" ht="15.5">
      <c r="A56" s="113"/>
      <c r="B56" s="144" t="s">
        <v>124</v>
      </c>
      <c r="C56" s="144"/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 s="94" customFormat="1" ht="15.5">
      <c r="A57" s="113"/>
      <c r="B57" s="145" t="s">
        <v>125</v>
      </c>
      <c r="C57" s="145"/>
      <c r="D57" s="113"/>
      <c r="E57" s="113"/>
      <c r="F57" s="113"/>
      <c r="G57" s="113"/>
      <c r="H57" s="135"/>
      <c r="I57" s="113"/>
      <c r="J57" s="113"/>
      <c r="K57" s="113"/>
      <c r="L57" s="113"/>
    </row>
    <row r="58" spans="1:12" s="94" customFormat="1" ht="15.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12" s="94" customFormat="1" ht="15.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12" s="94" customFormat="1" ht="15.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  <row r="61" spans="1:12" s="94" customFormat="1" ht="15.5">
      <c r="A61" s="113"/>
      <c r="B61" s="113"/>
      <c r="C61" s="113"/>
      <c r="D61" s="113"/>
      <c r="E61" s="114"/>
      <c r="F61" s="113"/>
      <c r="G61" s="113"/>
      <c r="H61" s="113"/>
      <c r="I61" s="113"/>
      <c r="J61" s="113"/>
      <c r="K61" s="113"/>
      <c r="L61" s="113"/>
    </row>
    <row r="62" spans="1:12" s="94" customFormat="1" ht="15.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ht="15.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ht="15.5">
      <c r="A65" s="115"/>
      <c r="B65" s="113"/>
      <c r="C65" s="116"/>
      <c r="D65" s="115"/>
      <c r="E65" s="114"/>
      <c r="F65" s="115"/>
      <c r="G65" s="115"/>
      <c r="H65" s="117"/>
      <c r="I65" s="115"/>
      <c r="J65" s="113"/>
      <c r="K65" s="113"/>
      <c r="L65" s="113"/>
    </row>
    <row r="66" spans="1:12" s="94" customFormat="1" ht="15.5">
      <c r="A66" s="115"/>
      <c r="B66" s="113"/>
      <c r="C66" s="116"/>
      <c r="D66" s="115"/>
      <c r="E66" s="114"/>
      <c r="F66" s="115"/>
      <c r="G66" s="115"/>
      <c r="H66" s="117"/>
      <c r="I66" s="115"/>
      <c r="J66" s="113"/>
      <c r="K66" s="113"/>
      <c r="L66" s="113"/>
    </row>
    <row r="67" spans="1:12" s="94" customFormat="1" ht="15.5">
      <c r="A67" s="115"/>
      <c r="B67" s="113"/>
      <c r="C67" s="116"/>
      <c r="D67" s="115"/>
      <c r="E67" s="114"/>
      <c r="F67" s="115"/>
      <c r="G67" s="115"/>
      <c r="H67" s="117"/>
      <c r="I67" s="115"/>
      <c r="J67" s="113"/>
      <c r="K67" s="113"/>
      <c r="L67" s="113"/>
    </row>
    <row r="68" spans="1:12" s="94" customFormat="1" ht="15.5">
      <c r="A68" s="115"/>
      <c r="B68" s="113"/>
      <c r="C68" s="116"/>
      <c r="D68" s="115"/>
      <c r="E68" s="114"/>
      <c r="F68" s="115"/>
      <c r="G68" s="115"/>
      <c r="H68" s="117"/>
      <c r="I68" s="115"/>
      <c r="J68" s="113"/>
      <c r="K68" s="113"/>
      <c r="L68" s="113"/>
    </row>
    <row r="69" spans="1:12" s="94" customFormat="1" ht="15.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 ht="15.5">
      <c r="A73" s="115"/>
      <c r="B73" s="113"/>
      <c r="C73" s="116"/>
      <c r="D73" s="115"/>
      <c r="E73" s="114"/>
      <c r="F73" s="115"/>
      <c r="G73" s="115"/>
      <c r="H73" s="117"/>
      <c r="I73" s="115"/>
      <c r="J73" s="113"/>
      <c r="K73" s="113"/>
      <c r="L73" s="113"/>
    </row>
    <row r="74" spans="1:12" s="94" customFormat="1" ht="15.5">
      <c r="A74" s="115"/>
      <c r="B74" s="113"/>
      <c r="C74" s="116"/>
      <c r="D74" s="115"/>
      <c r="E74" s="114"/>
      <c r="F74" s="115"/>
      <c r="G74" s="115"/>
      <c r="H74" s="117"/>
      <c r="I74" s="115"/>
      <c r="J74" s="113"/>
      <c r="K74" s="113"/>
      <c r="L74" s="113"/>
    </row>
    <row r="75" spans="1:12" s="94" customFormat="1" ht="15.5">
      <c r="A75" s="115"/>
      <c r="B75" s="113"/>
      <c r="C75" s="116"/>
      <c r="D75" s="115"/>
      <c r="E75" s="114"/>
      <c r="F75" s="115"/>
      <c r="G75" s="115"/>
      <c r="H75" s="117"/>
      <c r="I75" s="115"/>
      <c r="J75" s="113"/>
      <c r="K75" s="113"/>
      <c r="L75" s="113"/>
    </row>
    <row r="76" spans="1:12" s="94" customFormat="1" ht="15.5">
      <c r="A76" s="115"/>
      <c r="B76" s="113"/>
      <c r="C76" s="116"/>
      <c r="D76" s="115"/>
      <c r="E76" s="114"/>
      <c r="F76" s="115"/>
      <c r="G76" s="115"/>
      <c r="H76" s="117"/>
      <c r="I76" s="115"/>
      <c r="J76" s="113"/>
      <c r="K76" s="113"/>
      <c r="L76" s="113"/>
    </row>
    <row r="77" spans="1:12" s="94" customFormat="1" ht="15.5">
      <c r="A77" s="115"/>
      <c r="B77" s="113"/>
      <c r="C77" s="116"/>
      <c r="D77" s="115"/>
      <c r="E77" s="114"/>
      <c r="F77" s="115"/>
      <c r="G77" s="115"/>
      <c r="H77" s="117"/>
      <c r="I77" s="115"/>
      <c r="J77" s="113"/>
      <c r="K77" s="113"/>
      <c r="L77" s="113"/>
    </row>
    <row r="78" spans="1:12" s="94" customFormat="1">
      <c r="A78" s="99"/>
      <c r="B78" s="84"/>
      <c r="C78" s="100"/>
      <c r="D78" s="99"/>
      <c r="E78" s="85"/>
      <c r="F78" s="99"/>
      <c r="G78" s="99"/>
      <c r="H78" s="86"/>
      <c r="I78" s="99"/>
      <c r="J78" s="113"/>
      <c r="K78" s="113"/>
      <c r="L78" s="113"/>
    </row>
    <row r="79" spans="1:12" s="94" customFormat="1">
      <c r="A79" s="99"/>
      <c r="B79" s="84"/>
      <c r="C79" s="100"/>
      <c r="D79" s="99"/>
      <c r="E79" s="85"/>
      <c r="F79" s="99"/>
      <c r="G79" s="99"/>
      <c r="H79" s="86"/>
      <c r="I79" s="99"/>
      <c r="J79" s="113"/>
      <c r="K79" s="113"/>
      <c r="L79" s="113"/>
    </row>
    <row r="80" spans="1:12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113"/>
      <c r="K80" s="113"/>
      <c r="L80" s="113"/>
    </row>
    <row r="81" spans="1:12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113"/>
      <c r="K81" s="113"/>
      <c r="L81" s="113"/>
    </row>
    <row r="82" spans="1:12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113"/>
      <c r="K82" s="113"/>
      <c r="L82" s="113"/>
    </row>
    <row r="83" spans="1:12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113"/>
      <c r="K83" s="113"/>
      <c r="L83" s="113"/>
    </row>
    <row r="84" spans="1:12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113"/>
      <c r="K84" s="113"/>
      <c r="L84" s="113"/>
    </row>
    <row r="85" spans="1:12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113"/>
      <c r="K85" s="113"/>
      <c r="L85" s="113"/>
    </row>
    <row r="86" spans="1:12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113"/>
      <c r="K86" s="113"/>
      <c r="L86" s="113"/>
    </row>
    <row r="87" spans="1:12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113"/>
      <c r="K87" s="113"/>
      <c r="L87" s="113"/>
    </row>
    <row r="88" spans="1:12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113"/>
      <c r="K88" s="113"/>
      <c r="L88" s="113"/>
    </row>
    <row r="89" spans="1:12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2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2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0" s="94" customFormat="1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</sheetData>
  <mergeCells count="14">
    <mergeCell ref="B56:C56"/>
    <mergeCell ref="B57:C57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6" orientation="landscape" r:id="rId1"/>
  <rowBreaks count="1" manualBreakCount="1">
    <brk id="2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8" t="s">
        <v>48</v>
      </c>
      <c r="B43" s="160">
        <v>2021</v>
      </c>
      <c r="C43" s="160">
        <v>2020</v>
      </c>
      <c r="E43" s="76"/>
      <c r="F43" s="77"/>
      <c r="G43" s="78"/>
      <c r="H43" s="79"/>
    </row>
    <row r="44" spans="1:8" ht="18.75" hidden="1" customHeight="1" thickBot="1">
      <c r="A44" s="159"/>
      <c r="B44" s="161"/>
      <c r="C44" s="161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8" t="s">
        <v>48</v>
      </c>
      <c r="B78" s="160">
        <v>2021</v>
      </c>
      <c r="C78" s="160">
        <v>2020</v>
      </c>
      <c r="E78" s="76"/>
      <c r="F78" s="77"/>
      <c r="G78" s="78"/>
      <c r="H78" s="79"/>
    </row>
    <row r="79" spans="1:8" ht="0.75" customHeight="1" thickBot="1">
      <c r="A79" s="159"/>
      <c r="B79" s="161"/>
      <c r="C79" s="161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64" t="s">
        <v>0</v>
      </c>
      <c r="B15" s="166" t="s">
        <v>2</v>
      </c>
      <c r="C15" s="162" t="s">
        <v>4</v>
      </c>
    </row>
    <row r="16" spans="1:4" ht="14.5" thickBot="1">
      <c r="A16" s="165"/>
      <c r="B16" s="167"/>
      <c r="C16" s="163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8" t="s">
        <v>48</v>
      </c>
      <c r="C3" s="170">
        <v>2020</v>
      </c>
      <c r="D3" s="172">
        <v>2019</v>
      </c>
    </row>
    <row r="4" spans="2:4" ht="15.75" customHeight="1" thickBot="1">
      <c r="B4" s="169"/>
      <c r="C4" s="171"/>
      <c r="D4" s="173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74" t="s">
        <v>48</v>
      </c>
      <c r="C29" s="176">
        <v>2020</v>
      </c>
      <c r="D29" s="178">
        <v>2019</v>
      </c>
    </row>
    <row r="30" spans="2:4" ht="15.75" customHeight="1" thickBot="1">
      <c r="B30" s="175"/>
      <c r="C30" s="177"/>
      <c r="D30" s="179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2024-07-08T20:01:38Z</cp:lastPrinted>
  <dcterms:created xsi:type="dcterms:W3CDTF">2006-07-11T17:39:34Z</dcterms:created>
  <dcterms:modified xsi:type="dcterms:W3CDTF">2024-07-24T00:15:34Z</dcterms:modified>
</cp:coreProperties>
</file>