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056F734F-665B-42FE-B4AF-82A9F876B76D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5" l="1"/>
  <c r="G26" i="5"/>
  <c r="G16" i="5"/>
  <c r="G25" i="5"/>
  <c r="G24" i="5"/>
  <c r="G22" i="5"/>
  <c r="G23" i="5"/>
  <c r="G17" i="5"/>
  <c r="G21" i="5" l="1"/>
  <c r="G18" i="5" l="1"/>
  <c r="G19" i="5"/>
  <c r="G20" i="5"/>
  <c r="G14" i="5"/>
  <c r="G13" i="5"/>
  <c r="E59" i="5"/>
  <c r="G59" i="5" l="1"/>
  <c r="H59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<sst xmlns="http://schemas.openxmlformats.org/spreadsheetml/2006/main" count="491" uniqueCount="252">
  <si>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</si>
  <si>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</si>
  <si>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</si>
  <si>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</si>
  <si>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</si>
  <si>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</si>
  <si>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</si>
  <si>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</si>
  <si>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</si>
  <si>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</si>
  <si>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</si>
  <si>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</si>
  <si>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</si>
  <si>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</si>
  <si>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</si>
  <si>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</si>
  <si>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</si>
  <si>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</si>
  <si>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</si>
  <si>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</si>
  <si>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</si>
  <si>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</si>
  <si>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</si>
  <si>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</si>
  <si>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</si>
  <si>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</si>
  <si>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</si>
  <si>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</si>
  <si>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</si>
  <si>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</si>
  <si>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</si>
  <si>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</si>
  <si>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</si>
  <si>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</si>
  <si>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</si>
  <si>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</si>
  <si>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</si>
  <si>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</si>
  <si>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</si>
  <si>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</si>
  <si>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</si>
  <si>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</si>
  <si>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</si>
  <si>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</si>
  <si>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</si>
  <si>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</si>
  <si>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</si>
  <si>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</si>
  <si>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</si>
  <si>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</si>
  <si>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</si>
  <si>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</si>
  <si>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</si>
  <si>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</si>
  <si>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</si>
  <si>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</si>
  <si>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</si>
  <si>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</si>
  <si>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</si>
  <si>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</si>
  <si>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</si>
  <si>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</si>
  <si>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</si>
  <si>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</si>
  <si>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</si>
  <si>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</si>
  <si>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</si>
  <si>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</si>
  <si>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</si>
  <si>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</si>
  <si>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</si>
  <si>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</si>
  <si>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</si>
  <si>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</si>
  <si>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</si>
  <si>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</si>
  <si>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</si>
  <si>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</si>
  <si>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</si>
  <si>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</si>
  <si>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</si>
  <si>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</si>
  <si>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</si>
  <si>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</si>
  <si>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</si>
  <si>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</si>
  <si>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</si>
  <si>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</si>
  <si>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</si>
  <si>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</si>
  <si>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</si>
  <si>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</si>
  <si>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</si>
  <si>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</si>
  <si>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</si>
  <si>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</si>
  <si>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</si>
  <si>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</si>
  <si>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</si>
  <si>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</si>
  <si>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</si>
  <si>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</si>
  <si>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</si>
  <si>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</si>
  <si>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</si>
  <si>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</si>
  <si>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</si>
  <si>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</si>
  <si>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</si>
  <si>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</si>
  <si>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</si>
  <si>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</si>
  <si>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</si>
  <si>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</si>
  <si>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</si>
  <si>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</si>
  <si>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</si>
  <si>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</si>
  <si>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</si>
  <si>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</si>
  <si>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</si>
  <si>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</si>
  <si>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</si>
  <si>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</si>
  <si>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</si>
  <si>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</si>
  <si>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</si>
  <si>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Completo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</si>
  <si>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</si>
  <si>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</si>
  <si>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</si>
  <si>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</si>
  <si>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</si>
  <si>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CORPORACION DEL ACUEDUCTO Y ALCANTARILLADO DE SANTO DOMINGO</t>
  </si>
  <si>
    <t>B1500000014</t>
  </si>
  <si>
    <t>COPY SOLUTIONS INTERNATIONALS S A</t>
  </si>
  <si>
    <t>PIA MENICUCCI Y ASOC., SRL</t>
  </si>
  <si>
    <t>PAGO FACT. B1500000171  S/OC 00128/23, POR CONCEPTO DE SERV. DE CAPACITACIÓN DEL TALLER BIENESTAR Y FELICIDAD ORGANIZACIÓNAL  PARA COLABORADORA  YENNYFER D. GENAO; DEL INM, A FAVOR DE EXIMEDIA.</t>
  </si>
  <si>
    <t>B1500000171</t>
  </si>
  <si>
    <t>YVONNE ALEXANDRA AGUASVIVAS SOTO</t>
  </si>
  <si>
    <t>B1500000010</t>
  </si>
  <si>
    <t>ADS PROYECTOS, SRL</t>
  </si>
  <si>
    <t>MARGARITA FERNANDEZ FERNANDEZ DE SOTO</t>
  </si>
  <si>
    <t>INSTITUTO CULTURAL DOMINICO A</t>
  </si>
  <si>
    <t>B1500000012</t>
  </si>
  <si>
    <t>ALTAGRACIA ORQUIDEA MELO ENCARNACION</t>
  </si>
  <si>
    <t>PAGO FACT. B1500000364, CORRESPONDIENTE A LA PARTICIPACIÓN DE LA .SRA. MIGUELINA ARIAS AQUINO, EN EL VII ENCUENTRO NACIONAL DE ARCHIVOS, TEMA CENTRAL DEL  EVENTO: ARCHIVO CENTRAL COMO EJE  DEL SISTEMA ARCHIVISTICO, A FAVOR DE ARCHIVO GRAL DE LA NACION.</t>
  </si>
  <si>
    <t>ARCHIVO GRAL DE LA NACION</t>
  </si>
  <si>
    <t>B1500000364</t>
  </si>
  <si>
    <t>B1500007837</t>
  </si>
  <si>
    <t>PAGO FACTURA NCF B1500007837, POR CONCEPTO DE PAGO DEL 10% DEL PRESUPUESTO DE PUBLICIDAD DE ACUERDO A LA LEY 134-03, CORRESPONDIENTE A LOS  MESES ENERO A OCTUBRE  2023, A FAVOR DE CERTV.</t>
  </si>
  <si>
    <t>INSTITUTO NACIONAL DE ADMINISTRACION PUBLICA</t>
  </si>
  <si>
    <t>PAGO FACT. E450000027367, POR CONCEPTO DE SERVICIO DE INTERNET DE USO EN ESTA INSTITUCIÓN, CORRESP. AL  MES DE NOVIEMBRE  2023,  A FAVOR CLARO.</t>
  </si>
  <si>
    <t>E450000027367</t>
  </si>
  <si>
    <t>PAGO CUENTA 783049721  SEGÚN  FACT. E450000027366, POR CONCEPTO  DE PAGO DE FLOTAS,  DE ESTA INSTITUCIÓN,  A FAVOR  DE CLARO, CORRESPONDIENTE AL MES DE NOVIEMBRE   DEL  2023</t>
  </si>
  <si>
    <t>E450000027366</t>
  </si>
  <si>
    <t>PAGO FACT. B1500000014 S/OC 00171/23, POR SERV. DE CATERING PARA REUNIÓN CON LA COMISIÓN DE PRESELECCION DE LA MAESTRÍA  EN POLÍTICAS MIGRATORIAS Y DESARROLLO DEL CARIBE, A FAVOR DE ALTAGRACIA ORQUIDEA MELO ENCARNACION</t>
  </si>
  <si>
    <t>PAGO A LA CUENTA 759336900 ,  FACT. E450000027850,  POR CONCEPTO DE  SERVICIO TELEFÓNICO DEL INSTITUTO NACIONAL DE MIGRACIÓN Y LA ESCUELA NACIONAL DE MIGRACIÓN,CORRESPONDIENTE AL MES DE  DICIEMBRE  .2023 , A FAVOR DE CLARO</t>
  </si>
  <si>
    <t>E450000027850</t>
  </si>
  <si>
    <t>PAGO AL PRIMER REGIMIENTO DOMINICANO, GUARDIA PRESIDENCIAL, E. N. FACT. B1500000611,  POR SERVICIOS DE ALMUERZOS, CORRESPONDIENTES AL MES DE NOVIEMBRE . 2023, A FAVOR DE GUARDIA PRESIDENCIAL.</t>
  </si>
  <si>
    <t>B1500000611</t>
  </si>
  <si>
    <t>PAGO FACT. B1500000186 S/OC 00175/23, POR CONCEPTO DE SUMINISTRO DE IMPERMEABILIZANTE PARA TECHO (SELLANTE) EN CUBETA  PARA USO EN ESTA INSTITUCIÓN Y LA ESCUELA NACIONAL DE MIGRACION , A FAVOR DE SUPLIORME,</t>
  </si>
  <si>
    <t>B1500000186</t>
  </si>
  <si>
    <t>SUPLIORME, SRL</t>
  </si>
  <si>
    <t>PAGO FACT. B1500000342 S/OC 00160/23, POR CONCEPTO DE SERV. DE SUSCRIPCIÓN DE LICENCIAS INFORMÁTICAS UTILIZADAS EN EL INM RD.  A FAVOR DE INTEGRACIONES TECNOLÓGICAS M&amp;A, SRL</t>
  </si>
  <si>
    <t>B1500000342</t>
  </si>
  <si>
    <t>INTEGRACIONES TECNOLOGICAS M&amp;A, SRL</t>
  </si>
  <si>
    <t>PAGO FACT. B1500000011 S/OC 00167/23, POR SUMINISTRO DE AGUA DESTILADA PARA BATERÍAS DE USO EN ESTA INSTITUCIÓN, A FAVOR DE  ADS PROYECTOS</t>
  </si>
  <si>
    <t>B1500000011</t>
  </si>
  <si>
    <t>PAGO FACT B1500047738 y 47748,  POR CONCEPTO  SERVICIO DE RECOGIDA DE BASURA,  CORRESPONDIENTE AL MES DICIEMBRE.  2023,  DEL INSTITUTO NACIONAL DE MIGRACIÓN Y LA  ESCUELA NACIONAL DE MIGRACIÓN,  A FAVOR DEL AYUNTAMIENTO  DEL DISTR. NA</t>
  </si>
  <si>
    <t>B1500047738 y 47748</t>
  </si>
  <si>
    <t>o7</t>
  </si>
  <si>
    <t>PAGO FACT. B1500000425, S/CONT. BS-0004333-2023, POR CONTRATACIÓN DE SERV. DE TRES CONSERJES PARA COMPLETAR LABORES DE LIMPIEZA EN LAS INSTALACIONES DE INM-RD Y/O ENM, CORRESP. MES DE NOVIEMBRE.  2023, A FAVOR DE SOLUCIONES INTEGRALES</t>
  </si>
  <si>
    <t>B1500000425</t>
  </si>
  <si>
    <t>PAGO FACT B1500131536 Y 131545, POR CONCEPTO  SERVICIO DE AGUA PARA USO EN EL INSTITUTO NACIONAL DE MIGRACIÓN Y LA ESCUELA NACIONAL DE MIGRACIÓN, CORRESP. AL  MES DICIEMBRE 2023, A FAVOR DE LA CAASD.</t>
  </si>
  <si>
    <t>B1500131536 Y 131545</t>
  </si>
  <si>
    <t>PAGO FACT. B1500000034 S/OC 00169/23 , POR SERV. DE FACI.LITACION EN EL CURSO ESPECIALIZADO TÉCNICAS Y GESTIÓN MIGRATORIA DE REP .DOM ( DOS REPLICAS) MIGRANTES VULNERABLES, PROTECCIÓN ATENCIÓN Y RESOLUCIÓN DE CONFLICTOS, A FAVOR DE ELBA PAOLA FELIZ GARCIA</t>
  </si>
  <si>
    <t>B1500000034</t>
  </si>
  <si>
    <t>ELBA PAOLA FELIZ GARCIA</t>
  </si>
  <si>
    <t>PAGO FACT. B1500031129, POR CONCEPTO DEL 80 % DEL SEGURO MEDICO COMPLEMENTARIO DE LOS SERVIDORES /AS DE ESTA INSTITUCIÓN Y SU FAMILIARES DIRECTOS CORRESPONDIENTE, AL MES DE DICIEMBRE 2023, A FAVOR DE HUMANO SEGUROS</t>
  </si>
  <si>
    <t>PAGO B1500000012 S/OC 00176/23 , POR ADQUISICION DE NEUMÁTICOS PARA VEHÍCULO TOYOTA RAV4 CHASSIS JTMDD9EV80D03175 AL SERV. DEL INM RD, FAVOR DE ADS PROYECTOS.</t>
  </si>
  <si>
    <t>PAGO FACT. B1500000138 S/OC 000163/23, POR CONCEPTO DE SERV. DE SUSCRIPCIÓN DE LICENCIAS INFORMÁTICAS PARA EL INM. A FAVOR DE SAVANT CONSULTORES</t>
  </si>
  <si>
    <t>PAGO FACT. B1500000056 S/OC 000138/23, POR SERV. DE COORDINACIÓN DOCENTE EN LA 5TA EDICIÓN DEL CURSO ESPECIALIZADO TÉCNICAS Y GESTIÓN MIGRATORIA EN RD. A FAVOR DE YVONNE ALEXANDRA AGUASVIVAS SOTO.</t>
  </si>
  <si>
    <t>PAGO FACT. B1500000057 S/OC 000170/23, POR SERV. DE FACILITACION  DOCENTE PARA TALLER  TÉCNICAS Y GESTIÓN MIGRATORIA EN RD., 5TA Y 6TA EDICIÓN  (DOS REPLICAS) A FAVOR DE YVONNE ALEXANDRA AGUASVIVAS SOTO.</t>
  </si>
  <si>
    <t>PAGO FACT. B1500000835, CORRESPONDIENTE A LA MATRICULACIÓN AL TRIMESTRE (OCTUBRE-DICIEMBRE. ) DE PSICOLOGÍA INDUSTRIAL, DE LA SEÑORA JUANA L. RODRIGUEZ CROISER , AUXILIAR DE RECURSOS HUMANOS DE ESTA INSTITUCIÓN, A FAVOR DE LA  UNIVERSIDAD (UAPA)</t>
  </si>
  <si>
    <t>PAGO FACT. B1500002241 S/OC 00151/23, POR SERV. DE CATERING PARA PUESTA EN CIRCULACIÓN DEL LIBRO "CASA, CARRO Y NEGOCIO: LA ASPIRACIÓN DE MIGRAR EN EL NOREESTE RURAL DOMINICANO, A FAVOR DE XIOMARA VELOZ</t>
  </si>
  <si>
    <t>PAGO FACT. B1500000554 Y B1500000555, S/OC 00165/23, POR SERV.  DE CATERING PARA DIFERENTES REUNIONES DEL INM RD, A FAVOR DE SOLUCIONES DIVERSAS METROPOLITANA SDM, SRL</t>
  </si>
  <si>
    <t>PAGO FACT B1500000015 S/OC S/OC 00177/23, POR SERV. DE CATERING PARA LA 3RA REUNIÓN CON LA COMISIÓN DE PRESELECCION DE LA MAESTRÍA EN POLÍTICAS MIGRATORIAS Y DESARROLLO DEL CARIBE, A FAVOR DE ALTAGRACIA ORQUIDEA MELO ENCARNACION</t>
  </si>
  <si>
    <t>PAGO FACT. B1500000190 S/OC 00178/23, POR SERV. DE IMPRESIÓN, CONFECCIÓN DE AGENDAS Y TARJETAS NAVIDEÑAS PARA USO DEL INM RD, A FAVOR PIA MENICUCCI Y ASOC.</t>
  </si>
  <si>
    <t>PAGO FACT. B1500000543 S/OC 180/23, POR ADQUISICIÓN DE ALIMENTOS Y BEBIDAS Y SUMINISTROS DE LIMPIEZA  PARA EL INM RD, A FAVOR DE MERCANTIL DE OFICINA SRL</t>
  </si>
  <si>
    <t xml:space="preserve">PAGO FACT. B1500000702 S/OC 00181/23, POR CONCEPTO DE SERV. DE SUSCRIPCIÓN DE LICENCIAS INFORMÁTICAS, ADOBE CREATIVE CLOUD PARA USO EN INM, A FAVOR DE </t>
  </si>
  <si>
    <t xml:space="preserve">PAGO FACT. B1500000558 S/ CI-0000445-2023, CORRESPONDIENTE AL CURSO  VIRTUAL" ORTOGRAFÍA Y REDACCION"  IMPARTIDO A LA COLABORADORA  JULISSA ALTAGRACIA </t>
  </si>
  <si>
    <t>PAGO FACT. B1500000125 S/OC 00173/23, POR ADQUISICIÓN DE ARTÍCULOS Y ACCESORIOS INFORMÁTICOS PARA USO DEL INM RD , A FAVOR DE COMPUTER TECHNOLOGY AND SERVICE ARNALDO RODRIGUEZ, SRL</t>
  </si>
  <si>
    <t>PAGO FACT. B1500001567 S/OC 00137/23, POR CONCEPTO DE CAPACITACIÓN EN EL DIPLOMADO DE PLANIFICACIÓN ESTRATEGIA, PARA VARIOS COLABORADORES DEL INM RD. A FAVOR DE UNIVERSIDAD IBEROAMERICANA.</t>
  </si>
  <si>
    <t>PAGO FACT. B1500000045 S/OC 00153/23, POR CONCEPTO DE FACILITACION PARA LAS CHARLAS : ESTRÉS LABORAL Y LOS RECURSOS HUMANOS Y TIPOS DE CONFLICTOS , ESTRATEGIAS Y SOLUCIONES , A FAVOR CEPROPSIUNI</t>
  </si>
  <si>
    <t>PAGO FACT. B1500000953, 1ER ABONO ORDEN DE COMPRA  00184/23, POR CONCEPTO DE SERV. DE MANTENIMIENTO  Y LIMPIEZA DE CÁMARA CANON PARA USO DEL INM RD, A FAVOR DE ENFOQUE DIGITAL</t>
  </si>
  <si>
    <t>PAGO FACT. B1500002279 S/OC 00179/23, POR CONCEPTO  DE SERV. DE CATERING Y MONTAJE DE EVENTO PARA ENCUENTRO CON LA PRENSA EN EL INM RD, A FAVOR DE XIOMARI VELOZ D LUJO FIESTA</t>
  </si>
  <si>
    <t>PAGO FACT. B1500002979 S/OC 00190/23, POR CONCEPTO DE SERV. DE CAPACITACIÓN EN EL CURSO DE INGLES PARA COLABORADORES DEL INM RD.  A FAVOR DE INSTITUTO CULTURAL DOMINICO A</t>
  </si>
  <si>
    <t>PAGO NCF E450000032196, POR SERV. DE INTERNET MOVIL DE ESTA DE ESTA INSTITUCIÓN, CORRESPONDENCIA AL MES DE DICIEMBRE 2023, A FAVOR DE CLARO</t>
  </si>
  <si>
    <t>PAGO FACT. B1500000193 S/OC 00185/23, POR CONCEPTO DE SERV, DE DISEÑO , DIAGRAMACION E IMPRESIÓN DE LOS BOLETINES INFORMATIVOS INM RD 13 Y 14 , A FAVOR DE PIA MENICUCCI Y ASOC.</t>
  </si>
  <si>
    <t>PAGO CUENTA 783049721  SEGÚN  FACT. E450000032195, POR CONCEPTO  DE PAGO DE FLOTAS,  DE ESTA INSTITUCIÓN,  A FAVOR  DE CLARO, CORRESPONDIENTE AL MES DE DICIEMBRE   DEL  2023</t>
  </si>
  <si>
    <t>PAGO FACT.  B1500000262 Y 263, POR CONCEPTO DE SERV. DE DESABOLLADURA Y PINTURA PARA LOS VEHÍCULOS TOYOTA HILUX 2016 CHASSIS MR0K28LD900651334 Y TOYOTA HILUX 2016, CHASSIS MR0KZ8GD600651260 DE ESTA INSTITUCIÓN, A FAVOR DE ALTIMA  AUTO PAINT.</t>
  </si>
  <si>
    <t>PAGO FACT. B1500000010 S/OC 00183/23, POR CONCEPTO DE SERV. REMOZAMIENTO DE COCINA EL INM RD, A FAVOR DE CONSTRUCTORA TORRES ALCÁNTARA</t>
  </si>
  <si>
    <t>PAGO FACT. B1500000124 S/OC 00186/23, POR CONCEPTO DE SERV, DE CONSULTORIA DEL GRUPO FOCAL DE EVALUACIÓN PARA  EL CURSO ESPECIALIZADO DERECHOS DE NIÑAS Y NIÑOS Y ADOCENTES EN MOVILIDAD , A FAVOR DE PATIO COMÚN..</t>
  </si>
  <si>
    <t>PAGO FACT. B1500002538 S/C CONTRATO BS -0012463-2022 POR CONCEPTO DE ALQUILER DE IMPRESORAS MULTIFUNCIONAL PARA EL USO DE ESTA INSTITUCIÓN Y LA ESCUELA NACIONAL DE MIGRACIÓN, CORRESP.  AL MES NOVIEMBRE  2023,  A FAVOR DE COPY SOLUTIONS INTERNACIONAL</t>
  </si>
  <si>
    <t>PAGO FACT. B1500000188 S/OC 00092/23, POR CONCEPTO DE CONTRATACIÓN DE SERV, DE SUSCRIPCIÓN DE LICENCIAS INFORMÁTICAS PARA EL INM RD, A FAVOR DE SUPLIORME, SRL</t>
  </si>
  <si>
    <t xml:space="preserve">PAGO FACT. B1500000612 , POR CONCEPTO DE SERV. Y SUMINISTRO DE ALMUERZOS PARA: DIVERSOS CURSOS IMPARTIDOS POR LA ESCUELA  NACIONAL DE </t>
  </si>
  <si>
    <t>PAGO FACT. B1500000108, S/OC 00191/23, POR CONCEPTO DE ADQUISICIÓN DE DISCO DURO CENTRALIZADO, PARA USO DE ESTA INSTITUCIÓN, A FAVOR DE ITCOMM SOLUTIONS, SRL</t>
  </si>
  <si>
    <t>SAVANT CONSULTORES, SRL</t>
  </si>
  <si>
    <t>UNIVERSIDAD ABIERTA PARA ADULTOS (UAPA), SANTIAGO</t>
  </si>
  <si>
    <t>XIOMARI VELOZ D' LUJO FIESTA, SRL</t>
  </si>
  <si>
    <t>SOLUCIONES DIVERSAS METROPOLITANA SDM, SRL</t>
  </si>
  <si>
    <t>MERCANTIL DE OFICINA SRL</t>
  </si>
  <si>
    <t>FL BETANCES &amp; ASOCIADOS, SRL</t>
  </si>
  <si>
    <t>COMPUTER TECHNOLOGY AND SERVICE ARNALDO RODRIGUEZ, SRL</t>
  </si>
  <si>
    <t>UNIVERSIDAD IBEROAMERICANA, INC</t>
  </si>
  <si>
    <t>CENTRO PROFESIONAL PSICOLOGOS UNIDOS INC, CEPROPSIUNI</t>
  </si>
  <si>
    <t>ENFOQUE DIGITAL, SRL</t>
  </si>
  <si>
    <t>XIOMARI VELOZ D LUJO FIESTA, SRL</t>
  </si>
  <si>
    <t>CORPORACION ESTETAL DE RADIO Y TELEVISION (CERTV)</t>
  </si>
  <si>
    <t>ALTIMA AUTO PAINT, SRL</t>
  </si>
  <si>
    <t>CONSTRUTORA TORRES ALCANTARA, SRL</t>
  </si>
  <si>
    <t>PATIO COMUN, SRL</t>
  </si>
  <si>
    <t>ITCOMM SOLUTIONS, SRL</t>
  </si>
  <si>
    <t>B1500031129</t>
  </si>
  <si>
    <t>B1500000138</t>
  </si>
  <si>
    <t>B1500000056</t>
  </si>
  <si>
    <t>B1500000057</t>
  </si>
  <si>
    <t>B1500000835</t>
  </si>
  <si>
    <t>B1500002241</t>
  </si>
  <si>
    <t>B1500000554 Y B1500000555</t>
  </si>
  <si>
    <t>B1500000015</t>
  </si>
  <si>
    <t>B1500000190</t>
  </si>
  <si>
    <t>B1500000543</t>
  </si>
  <si>
    <t>B1500000702</t>
  </si>
  <si>
    <t>B1500000558</t>
  </si>
  <si>
    <t>B1500000125</t>
  </si>
  <si>
    <t>B1500001567</t>
  </si>
  <si>
    <t>B1500000045</t>
  </si>
  <si>
    <t>B1500000953</t>
  </si>
  <si>
    <t>B1500002279</t>
  </si>
  <si>
    <t>B1500002979</t>
  </si>
  <si>
    <t>E450000032196</t>
  </si>
  <si>
    <t>B1500000193</t>
  </si>
  <si>
    <t>E450000032195</t>
  </si>
  <si>
    <t>B1500000262</t>
  </si>
  <si>
    <t>B1500000124</t>
  </si>
  <si>
    <t>B1500002538</t>
  </si>
  <si>
    <t>B1500000188</t>
  </si>
  <si>
    <t>B1500000612</t>
  </si>
  <si>
    <t>B1500000108</t>
  </si>
  <si>
    <t>Correspondiente al Mes: Diciembre del Año: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</si>
</sst>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5" fillId="2" borderId="28" xfId="0" applyFont="1" applyFill="1" applyBorder="1" applyAlignment="1">
      <alignment horizontal="left" vertical="center" wrapText="1"/>
    </xf>
    <xf numFmtId="167" fontId="32" fillId="0" borderId="29" xfId="0" applyNumberFormat="1" applyFont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24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7"/>
      <c r="B9" s="137"/>
    </row>
    <row r="10" spans="1:2" s="84" customFormat="1" ht="32.25" x14ac:dyDescent="0.2">
      <c r="A10" s="137"/>
      <c r="B10" s="13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8"/>
      <c r="B14" s="138"/>
    </row>
    <row r="15" spans="1:2" s="84" customFormat="1" ht="26.25" customHeight="1" x14ac:dyDescent="0.2">
      <c r="A15" s="139" t="s">
        <v>2</v>
      </c>
      <c r="B15" s="141" t="s">
        <v>4</v>
      </c>
    </row>
    <row r="16" spans="1:2" s="84" customFormat="1" ht="27.75" customHeight="1" thickBot="1" x14ac:dyDescent="0.25">
      <c r="A16" s="140"/>
      <c r="B16" s="14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KM131"/>
  <sheetViews>
    <sheetView showGridLines="0" tabSelected="1" view="pageBreakPreview" zoomScale="53" zoomScaleNormal="84" zoomScaleSheetLayoutView="53" workbookViewId="0">
      <selection activeCell="J9" sqref="J9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26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34.140625" style="99" customWidth="1"/>
    <col min="10" max="16384" width="77.7109375" style="84"/>
  </cols>
  <sheetData>
    <row r="7" spans="1:12" ht="58.5" x14ac:dyDescent="0.2">
      <c r="A7" s="148" t="s">
        <v>123</v>
      </c>
      <c r="B7" s="148"/>
      <c r="C7" s="148"/>
      <c r="D7" s="148"/>
      <c r="E7" s="148"/>
      <c r="F7" s="148"/>
      <c r="G7" s="148"/>
      <c r="H7" s="148"/>
      <c r="I7" s="148"/>
    </row>
    <row r="8" spans="1:12" ht="32.25" x14ac:dyDescent="0.2">
      <c r="A8" s="137" t="s">
        <v>94</v>
      </c>
      <c r="B8" s="137"/>
      <c r="C8" s="137"/>
      <c r="D8" s="137"/>
      <c r="E8" s="137"/>
      <c r="F8" s="137"/>
      <c r="G8" s="137"/>
      <c r="H8" s="137"/>
      <c r="I8" s="137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49" t="s">
        <v>251</v>
      </c>
      <c r="B10" s="150"/>
      <c r="C10" s="150"/>
      <c r="D10" s="150"/>
      <c r="E10" s="150"/>
      <c r="F10" s="150"/>
      <c r="G10" s="150"/>
      <c r="H10" s="150"/>
      <c r="I10" s="151"/>
    </row>
    <row r="11" spans="1:12" x14ac:dyDescent="0.2">
      <c r="A11" s="152" t="s">
        <v>101</v>
      </c>
      <c r="B11" s="139" t="s">
        <v>3</v>
      </c>
      <c r="C11" s="155" t="s">
        <v>1</v>
      </c>
      <c r="D11" s="152" t="s">
        <v>95</v>
      </c>
      <c r="E11" s="141" t="s">
        <v>96</v>
      </c>
      <c r="F11" s="146" t="s">
        <v>97</v>
      </c>
      <c r="G11" s="155" t="s">
        <v>98</v>
      </c>
      <c r="H11" s="141" t="s">
        <v>99</v>
      </c>
      <c r="I11" s="146" t="s">
        <v>100</v>
      </c>
    </row>
    <row r="12" spans="1:12" x14ac:dyDescent="0.2">
      <c r="A12" s="153"/>
      <c r="B12" s="154"/>
      <c r="C12" s="156"/>
      <c r="D12" s="153"/>
      <c r="E12" s="145"/>
      <c r="F12" s="147"/>
      <c r="G12" s="156"/>
      <c r="H12" s="145"/>
      <c r="I12" s="147"/>
    </row>
    <row r="13" spans="1:12" s="94" customFormat="1" ht="45" x14ac:dyDescent="0.2">
      <c r="A13" s="128" t="s">
        <v>130</v>
      </c>
      <c r="B13" s="120" t="s">
        <v>152</v>
      </c>
      <c r="C13" s="120" t="s">
        <v>153</v>
      </c>
      <c r="D13" s="118">
        <v>45261</v>
      </c>
      <c r="E13" s="119">
        <v>15622.82</v>
      </c>
      <c r="F13" s="118">
        <v>45276</v>
      </c>
      <c r="G13" s="107">
        <f>+E13</f>
        <v>15622.82</v>
      </c>
      <c r="H13" s="119">
        <v>0</v>
      </c>
      <c r="I13" s="129" t="s">
        <v>127</v>
      </c>
      <c r="J13" s="113"/>
      <c r="K13" s="113"/>
      <c r="L13" s="113"/>
    </row>
    <row r="14" spans="1:12" s="94" customFormat="1" ht="60" x14ac:dyDescent="0.2">
      <c r="A14" s="128" t="s">
        <v>130</v>
      </c>
      <c r="B14" s="120" t="s">
        <v>154</v>
      </c>
      <c r="C14" s="120" t="s">
        <v>155</v>
      </c>
      <c r="D14" s="118">
        <v>45261</v>
      </c>
      <c r="E14" s="119">
        <v>72170.28</v>
      </c>
      <c r="F14" s="118">
        <v>45276</v>
      </c>
      <c r="G14" s="107">
        <f>+E14</f>
        <v>72170.28</v>
      </c>
      <c r="H14" s="119">
        <v>0</v>
      </c>
      <c r="I14" s="129" t="s">
        <v>127</v>
      </c>
      <c r="J14" s="113"/>
      <c r="K14" s="113"/>
      <c r="L14" s="113"/>
    </row>
    <row r="15" spans="1:12" s="94" customFormat="1" ht="75" x14ac:dyDescent="0.2">
      <c r="A15" s="128" t="s">
        <v>142</v>
      </c>
      <c r="B15" s="120" t="s">
        <v>137</v>
      </c>
      <c r="C15" s="120" t="s">
        <v>138</v>
      </c>
      <c r="D15" s="118">
        <v>45261</v>
      </c>
      <c r="E15" s="119">
        <v>118598.46</v>
      </c>
      <c r="F15" s="118">
        <v>45276</v>
      </c>
      <c r="G15" s="107">
        <f>+E15</f>
        <v>118598.46</v>
      </c>
      <c r="H15" s="119">
        <v>0</v>
      </c>
      <c r="I15" s="129" t="s">
        <v>127</v>
      </c>
      <c r="J15" s="113"/>
      <c r="K15" s="113"/>
      <c r="L15" s="113"/>
    </row>
    <row r="16" spans="1:12" s="94" customFormat="1" ht="75" x14ac:dyDescent="0.2">
      <c r="A16" s="130" t="s">
        <v>145</v>
      </c>
      <c r="B16" s="120" t="s">
        <v>156</v>
      </c>
      <c r="C16" s="120" t="s">
        <v>134</v>
      </c>
      <c r="D16" s="118">
        <v>45261</v>
      </c>
      <c r="E16" s="119">
        <v>18500</v>
      </c>
      <c r="F16" s="118">
        <v>45276</v>
      </c>
      <c r="G16" s="107">
        <f>+E16</f>
        <v>18500</v>
      </c>
      <c r="H16" s="119">
        <v>0</v>
      </c>
      <c r="I16" s="129" t="s">
        <v>127</v>
      </c>
      <c r="J16" s="113"/>
      <c r="K16" s="113"/>
      <c r="L16" s="113"/>
    </row>
    <row r="17" spans="1:299" s="94" customFormat="1" ht="90" x14ac:dyDescent="0.2">
      <c r="A17" s="128" t="s">
        <v>147</v>
      </c>
      <c r="B17" s="120" t="s">
        <v>146</v>
      </c>
      <c r="C17" s="120" t="s">
        <v>148</v>
      </c>
      <c r="D17" s="118">
        <v>45261</v>
      </c>
      <c r="E17" s="119">
        <v>7000</v>
      </c>
      <c r="F17" s="118">
        <v>45246</v>
      </c>
      <c r="G17" s="107">
        <f t="shared" ref="G17:G19" si="0">+E17</f>
        <v>7000</v>
      </c>
      <c r="H17" s="119">
        <v>0</v>
      </c>
      <c r="I17" s="129" t="s">
        <v>127</v>
      </c>
      <c r="J17" s="113"/>
      <c r="K17" s="113"/>
      <c r="L17" s="113"/>
    </row>
    <row r="18" spans="1:299" s="94" customFormat="1" ht="75" x14ac:dyDescent="0.2">
      <c r="A18" s="128" t="s">
        <v>130</v>
      </c>
      <c r="B18" s="120" t="s">
        <v>157</v>
      </c>
      <c r="C18" s="120" t="s">
        <v>158</v>
      </c>
      <c r="D18" s="118">
        <v>45264</v>
      </c>
      <c r="E18" s="119">
        <v>226967.39</v>
      </c>
      <c r="F18" s="118">
        <v>45249</v>
      </c>
      <c r="G18" s="107">
        <f t="shared" si="0"/>
        <v>226967.39</v>
      </c>
      <c r="H18" s="119">
        <v>0</v>
      </c>
      <c r="I18" s="129" t="s">
        <v>127</v>
      </c>
      <c r="J18" s="113"/>
      <c r="K18" s="113"/>
      <c r="L18" s="113"/>
    </row>
    <row r="19" spans="1:299" s="94" customFormat="1" ht="60" x14ac:dyDescent="0.2">
      <c r="A19" s="128" t="s">
        <v>128</v>
      </c>
      <c r="B19" s="120" t="s">
        <v>159</v>
      </c>
      <c r="C19" s="120" t="s">
        <v>160</v>
      </c>
      <c r="D19" s="118">
        <v>45265</v>
      </c>
      <c r="E19" s="119">
        <v>98341.2</v>
      </c>
      <c r="F19" s="118">
        <v>45280</v>
      </c>
      <c r="G19" s="107">
        <f t="shared" si="0"/>
        <v>98341.2</v>
      </c>
      <c r="H19" s="119">
        <v>0</v>
      </c>
      <c r="I19" s="129" t="s">
        <v>127</v>
      </c>
      <c r="J19" s="113"/>
      <c r="K19" s="113"/>
      <c r="L19" s="113"/>
    </row>
    <row r="20" spans="1:299" s="94" customFormat="1" ht="75" x14ac:dyDescent="0.2">
      <c r="A20" s="130" t="s">
        <v>163</v>
      </c>
      <c r="B20" s="120" t="s">
        <v>161</v>
      </c>
      <c r="C20" s="120" t="s">
        <v>162</v>
      </c>
      <c r="D20" s="118">
        <v>45265</v>
      </c>
      <c r="E20" s="119">
        <v>139204.6</v>
      </c>
      <c r="F20" s="118">
        <v>45280</v>
      </c>
      <c r="G20" s="107">
        <f>+E20</f>
        <v>139204.6</v>
      </c>
      <c r="H20" s="119">
        <v>0</v>
      </c>
      <c r="I20" s="129" t="s">
        <v>127</v>
      </c>
      <c r="J20" s="113"/>
      <c r="K20" s="113"/>
      <c r="L20" s="113"/>
    </row>
    <row r="21" spans="1:299" s="94" customFormat="1" ht="60" x14ac:dyDescent="0.2">
      <c r="A21" s="128" t="s">
        <v>166</v>
      </c>
      <c r="B21" s="120" t="s">
        <v>164</v>
      </c>
      <c r="C21" s="120" t="s">
        <v>165</v>
      </c>
      <c r="D21" s="118">
        <v>45265</v>
      </c>
      <c r="E21" s="119">
        <v>230750.01</v>
      </c>
      <c r="F21" s="118">
        <v>45280</v>
      </c>
      <c r="G21" s="107">
        <f>+E21</f>
        <v>230750.01</v>
      </c>
      <c r="H21" s="119">
        <v>0</v>
      </c>
      <c r="I21" s="129" t="s">
        <v>127</v>
      </c>
      <c r="J21" s="113"/>
      <c r="K21" s="113"/>
      <c r="L21" s="113"/>
    </row>
    <row r="22" spans="1:299" s="94" customFormat="1" ht="75" x14ac:dyDescent="0.2">
      <c r="A22" s="128" t="s">
        <v>132</v>
      </c>
      <c r="B22" s="120" t="s">
        <v>169</v>
      </c>
      <c r="C22" s="120" t="s">
        <v>170</v>
      </c>
      <c r="D22" s="118">
        <v>45266</v>
      </c>
      <c r="E22" s="119">
        <v>3600</v>
      </c>
      <c r="F22" s="118">
        <v>45281</v>
      </c>
      <c r="G22" s="107">
        <f t="shared" ref="G22:G26" si="1">+E22</f>
        <v>3600</v>
      </c>
      <c r="H22" s="119">
        <v>0</v>
      </c>
      <c r="I22" s="129" t="s">
        <v>127</v>
      </c>
      <c r="J22" s="113"/>
      <c r="K22" s="113"/>
      <c r="L22" s="113"/>
    </row>
    <row r="23" spans="1:299" s="94" customFormat="1" ht="45" x14ac:dyDescent="0.2">
      <c r="A23" s="128" t="s">
        <v>141</v>
      </c>
      <c r="B23" s="120" t="s">
        <v>167</v>
      </c>
      <c r="C23" s="120" t="s">
        <v>168</v>
      </c>
      <c r="D23" s="118">
        <v>45266</v>
      </c>
      <c r="E23" s="119">
        <v>15623.2</v>
      </c>
      <c r="F23" s="118">
        <v>45281</v>
      </c>
      <c r="G23" s="107">
        <f t="shared" si="1"/>
        <v>15623.2</v>
      </c>
      <c r="H23" s="119">
        <v>0</v>
      </c>
      <c r="I23" s="129" t="s">
        <v>127</v>
      </c>
      <c r="J23" s="113"/>
      <c r="K23" s="113"/>
      <c r="L23" s="113"/>
      <c r="KM23" s="94" t="s">
        <v>171</v>
      </c>
    </row>
    <row r="24" spans="1:299" s="94" customFormat="1" ht="75" x14ac:dyDescent="0.2">
      <c r="A24" s="128" t="s">
        <v>129</v>
      </c>
      <c r="B24" s="120" t="s">
        <v>172</v>
      </c>
      <c r="C24" s="120" t="s">
        <v>173</v>
      </c>
      <c r="D24" s="118">
        <v>45266</v>
      </c>
      <c r="E24" s="119">
        <v>103333.21</v>
      </c>
      <c r="F24" s="118">
        <v>45281</v>
      </c>
      <c r="G24" s="107">
        <f t="shared" si="1"/>
        <v>103333.21</v>
      </c>
      <c r="H24" s="119">
        <v>0</v>
      </c>
      <c r="I24" s="129" t="s">
        <v>127</v>
      </c>
      <c r="J24" s="113"/>
      <c r="K24" s="113"/>
      <c r="L24" s="113"/>
    </row>
    <row r="25" spans="1:299" s="94" customFormat="1" ht="60" x14ac:dyDescent="0.2">
      <c r="A25" s="130" t="s">
        <v>133</v>
      </c>
      <c r="B25" s="120" t="s">
        <v>174</v>
      </c>
      <c r="C25" s="120" t="s">
        <v>175</v>
      </c>
      <c r="D25" s="118">
        <v>45267</v>
      </c>
      <c r="E25" s="119">
        <v>714.98</v>
      </c>
      <c r="F25" s="118">
        <v>45281</v>
      </c>
      <c r="G25" s="107">
        <f t="shared" si="1"/>
        <v>714.98</v>
      </c>
      <c r="H25" s="119">
        <v>0</v>
      </c>
      <c r="I25" s="129" t="s">
        <v>127</v>
      </c>
      <c r="J25" s="113"/>
      <c r="K25" s="113"/>
      <c r="L25" s="113"/>
    </row>
    <row r="26" spans="1:299" s="94" customFormat="1" ht="90" x14ac:dyDescent="0.2">
      <c r="A26" s="128" t="s">
        <v>178</v>
      </c>
      <c r="B26" s="120" t="s">
        <v>176</v>
      </c>
      <c r="C26" s="120" t="s">
        <v>177</v>
      </c>
      <c r="D26" s="118">
        <v>45267</v>
      </c>
      <c r="E26" s="119">
        <v>13500</v>
      </c>
      <c r="F26" s="118">
        <v>45281</v>
      </c>
      <c r="G26" s="107">
        <f t="shared" si="1"/>
        <v>13500</v>
      </c>
      <c r="H26" s="119">
        <v>0</v>
      </c>
      <c r="I26" s="129" t="s">
        <v>127</v>
      </c>
      <c r="J26" s="113"/>
      <c r="K26" s="113"/>
      <c r="L26" s="113"/>
    </row>
    <row r="27" spans="1:299" s="127" customFormat="1" ht="75" x14ac:dyDescent="0.2">
      <c r="A27" s="128" t="s">
        <v>131</v>
      </c>
      <c r="B27" s="120" t="s">
        <v>179</v>
      </c>
      <c r="C27" s="120" t="s">
        <v>224</v>
      </c>
      <c r="D27" s="118">
        <v>45266</v>
      </c>
      <c r="E27" s="125">
        <v>315210.21999999997</v>
      </c>
      <c r="F27" s="118">
        <v>45281</v>
      </c>
      <c r="G27" s="119">
        <v>3152010.22</v>
      </c>
      <c r="H27" s="119">
        <v>0</v>
      </c>
      <c r="I27" s="129" t="s">
        <v>127</v>
      </c>
      <c r="J27" s="126"/>
      <c r="K27" s="126"/>
      <c r="L27" s="126"/>
    </row>
    <row r="28" spans="1:299" s="94" customFormat="1" ht="60" x14ac:dyDescent="0.2">
      <c r="A28" s="128" t="s">
        <v>141</v>
      </c>
      <c r="B28" s="120" t="s">
        <v>180</v>
      </c>
      <c r="C28" s="120" t="s">
        <v>144</v>
      </c>
      <c r="D28" s="118">
        <v>45268</v>
      </c>
      <c r="E28" s="124">
        <v>64403.22</v>
      </c>
      <c r="F28" s="118">
        <v>45283</v>
      </c>
      <c r="G28" s="107">
        <v>64403.22</v>
      </c>
      <c r="H28" s="119">
        <v>0</v>
      </c>
      <c r="I28" s="129" t="s">
        <v>127</v>
      </c>
      <c r="J28" s="113"/>
      <c r="K28" s="113"/>
      <c r="L28" s="113"/>
    </row>
    <row r="29" spans="1:299" s="94" customFormat="1" ht="60" x14ac:dyDescent="0.2">
      <c r="A29" s="128" t="s">
        <v>208</v>
      </c>
      <c r="B29" s="120" t="s">
        <v>181</v>
      </c>
      <c r="C29" s="120" t="s">
        <v>225</v>
      </c>
      <c r="D29" s="118">
        <v>45268</v>
      </c>
      <c r="E29" s="124">
        <v>239560</v>
      </c>
      <c r="F29" s="118">
        <v>45283</v>
      </c>
      <c r="G29" s="107">
        <v>239560</v>
      </c>
      <c r="H29" s="119">
        <v>0</v>
      </c>
      <c r="I29" s="129" t="s">
        <v>127</v>
      </c>
      <c r="J29" s="113"/>
      <c r="K29" s="113"/>
      <c r="L29" s="113"/>
    </row>
    <row r="30" spans="1:299" s="94" customFormat="1" ht="75" x14ac:dyDescent="0.2">
      <c r="A30" s="128" t="s">
        <v>139</v>
      </c>
      <c r="B30" s="120" t="s">
        <v>182</v>
      </c>
      <c r="C30" s="120" t="s">
        <v>226</v>
      </c>
      <c r="D30" s="118">
        <v>45268</v>
      </c>
      <c r="E30" s="124">
        <v>130000</v>
      </c>
      <c r="F30" s="118">
        <v>45283</v>
      </c>
      <c r="G30" s="107">
        <v>130000</v>
      </c>
      <c r="H30" s="119">
        <v>0</v>
      </c>
      <c r="I30" s="129" t="s">
        <v>127</v>
      </c>
      <c r="J30" s="113"/>
      <c r="K30" s="113"/>
      <c r="L30" s="113"/>
    </row>
    <row r="31" spans="1:299" s="94" customFormat="1" ht="75" x14ac:dyDescent="0.2">
      <c r="A31" s="128" t="s">
        <v>139</v>
      </c>
      <c r="B31" s="120" t="s">
        <v>183</v>
      </c>
      <c r="C31" s="120" t="s">
        <v>227</v>
      </c>
      <c r="D31" s="118">
        <v>45268</v>
      </c>
      <c r="E31" s="124">
        <v>36000</v>
      </c>
      <c r="F31" s="118">
        <v>45283</v>
      </c>
      <c r="G31" s="107">
        <v>36000</v>
      </c>
      <c r="H31" s="119">
        <v>0</v>
      </c>
      <c r="I31" s="129" t="s">
        <v>127</v>
      </c>
      <c r="J31" s="113"/>
      <c r="K31" s="113"/>
      <c r="L31" s="113"/>
    </row>
    <row r="32" spans="1:299" s="94" customFormat="1" ht="90" x14ac:dyDescent="0.2">
      <c r="A32" s="128" t="s">
        <v>209</v>
      </c>
      <c r="B32" s="120" t="s">
        <v>184</v>
      </c>
      <c r="C32" s="120" t="s">
        <v>228</v>
      </c>
      <c r="D32" s="118">
        <v>45268</v>
      </c>
      <c r="E32" s="124">
        <v>9500</v>
      </c>
      <c r="F32" s="118">
        <v>45268</v>
      </c>
      <c r="G32" s="107">
        <v>9500</v>
      </c>
      <c r="H32" s="119">
        <v>0</v>
      </c>
      <c r="I32" s="129" t="s">
        <v>127</v>
      </c>
      <c r="J32" s="113"/>
      <c r="K32" s="113"/>
      <c r="L32" s="113"/>
    </row>
    <row r="33" spans="1:12" s="94" customFormat="1" ht="75" x14ac:dyDescent="0.2">
      <c r="A33" s="128" t="s">
        <v>210</v>
      </c>
      <c r="B33" s="120" t="s">
        <v>185</v>
      </c>
      <c r="C33" s="120" t="s">
        <v>229</v>
      </c>
      <c r="D33" s="118">
        <v>45278</v>
      </c>
      <c r="E33" s="124">
        <v>71508</v>
      </c>
      <c r="F33" s="118">
        <v>45290</v>
      </c>
      <c r="G33" s="107">
        <v>71508</v>
      </c>
      <c r="H33" s="119">
        <v>0</v>
      </c>
      <c r="I33" s="129" t="s">
        <v>127</v>
      </c>
      <c r="J33" s="113"/>
      <c r="K33" s="113"/>
      <c r="L33" s="113"/>
    </row>
    <row r="34" spans="1:12" s="94" customFormat="1" ht="60" x14ac:dyDescent="0.2">
      <c r="A34" s="128" t="s">
        <v>211</v>
      </c>
      <c r="B34" s="120" t="s">
        <v>186</v>
      </c>
      <c r="C34" s="120" t="s">
        <v>230</v>
      </c>
      <c r="D34" s="118">
        <v>45278</v>
      </c>
      <c r="E34" s="124">
        <v>69826.5</v>
      </c>
      <c r="F34" s="118">
        <v>45290</v>
      </c>
      <c r="G34" s="107">
        <v>69826.5</v>
      </c>
      <c r="H34" s="119">
        <v>0</v>
      </c>
      <c r="I34" s="129" t="s">
        <v>127</v>
      </c>
      <c r="J34" s="113"/>
      <c r="K34" s="113"/>
      <c r="L34" s="113"/>
    </row>
    <row r="35" spans="1:12" s="94" customFormat="1" ht="75" x14ac:dyDescent="0.2">
      <c r="A35" s="128" t="s">
        <v>145</v>
      </c>
      <c r="B35" s="120" t="s">
        <v>187</v>
      </c>
      <c r="C35" s="120" t="s">
        <v>231</v>
      </c>
      <c r="D35" s="118">
        <v>45278</v>
      </c>
      <c r="E35" s="124">
        <v>9615</v>
      </c>
      <c r="F35" s="118">
        <v>45290</v>
      </c>
      <c r="G35" s="107">
        <v>9615</v>
      </c>
      <c r="H35" s="119">
        <v>0</v>
      </c>
      <c r="I35" s="129" t="s">
        <v>127</v>
      </c>
      <c r="J35" s="113"/>
      <c r="K35" s="113"/>
      <c r="L35" s="113"/>
    </row>
    <row r="36" spans="1:12" s="94" customFormat="1" ht="60" x14ac:dyDescent="0.2">
      <c r="A36" s="128" t="s">
        <v>136</v>
      </c>
      <c r="B36" s="120" t="s">
        <v>188</v>
      </c>
      <c r="C36" s="120" t="s">
        <v>232</v>
      </c>
      <c r="D36" s="118">
        <v>45278</v>
      </c>
      <c r="E36" s="124">
        <v>446925</v>
      </c>
      <c r="F36" s="118">
        <v>45290</v>
      </c>
      <c r="G36" s="107">
        <v>446925</v>
      </c>
      <c r="H36" s="119">
        <v>0</v>
      </c>
      <c r="I36" s="129" t="s">
        <v>127</v>
      </c>
      <c r="J36" s="113"/>
      <c r="K36" s="113"/>
      <c r="L36" s="113"/>
    </row>
    <row r="37" spans="1:12" s="94" customFormat="1" ht="60" x14ac:dyDescent="0.2">
      <c r="A37" s="128" t="s">
        <v>212</v>
      </c>
      <c r="B37" s="120" t="s">
        <v>189</v>
      </c>
      <c r="C37" s="120" t="s">
        <v>233</v>
      </c>
      <c r="D37" s="118">
        <v>45279</v>
      </c>
      <c r="E37" s="124">
        <v>145457.4</v>
      </c>
      <c r="F37" s="118">
        <v>45294</v>
      </c>
      <c r="G37" s="107">
        <v>145457.4</v>
      </c>
      <c r="H37" s="119">
        <v>0</v>
      </c>
      <c r="I37" s="129" t="s">
        <v>127</v>
      </c>
      <c r="J37" s="113"/>
      <c r="K37" s="113"/>
      <c r="L37" s="113"/>
    </row>
    <row r="38" spans="1:12" s="94" customFormat="1" ht="60" x14ac:dyDescent="0.2">
      <c r="A38" s="128" t="s">
        <v>213</v>
      </c>
      <c r="B38" s="120" t="s">
        <v>190</v>
      </c>
      <c r="C38" s="120" t="s">
        <v>234</v>
      </c>
      <c r="D38" s="118">
        <v>45280</v>
      </c>
      <c r="E38" s="124">
        <v>244795.6</v>
      </c>
      <c r="F38" s="118">
        <v>45295</v>
      </c>
      <c r="G38" s="107">
        <v>244795.6</v>
      </c>
      <c r="H38" s="119">
        <v>0</v>
      </c>
      <c r="I38" s="129" t="s">
        <v>127</v>
      </c>
      <c r="J38" s="113"/>
      <c r="K38" s="113"/>
      <c r="L38" s="113"/>
    </row>
    <row r="39" spans="1:12" s="94" customFormat="1" ht="60" x14ac:dyDescent="0.2">
      <c r="A39" s="128" t="s">
        <v>151</v>
      </c>
      <c r="B39" s="120" t="s">
        <v>191</v>
      </c>
      <c r="C39" s="120" t="s">
        <v>235</v>
      </c>
      <c r="D39" s="118">
        <v>45280</v>
      </c>
      <c r="E39" s="124">
        <v>2713.5</v>
      </c>
      <c r="F39" s="118">
        <v>45295</v>
      </c>
      <c r="G39" s="107">
        <v>2713.5</v>
      </c>
      <c r="H39" s="119">
        <v>0</v>
      </c>
      <c r="I39" s="129" t="s">
        <v>127</v>
      </c>
      <c r="J39" s="113"/>
      <c r="K39" s="113"/>
      <c r="L39" s="113"/>
    </row>
    <row r="40" spans="1:12" s="94" customFormat="1" ht="75" x14ac:dyDescent="0.2">
      <c r="A40" s="128" t="s">
        <v>214</v>
      </c>
      <c r="B40" s="120" t="s">
        <v>192</v>
      </c>
      <c r="C40" s="120" t="s">
        <v>236</v>
      </c>
      <c r="D40" s="118">
        <v>45280</v>
      </c>
      <c r="E40" s="124">
        <v>137463.78</v>
      </c>
      <c r="F40" s="118">
        <v>45295</v>
      </c>
      <c r="G40" s="107">
        <v>137463.78</v>
      </c>
      <c r="H40" s="119">
        <v>0</v>
      </c>
      <c r="I40" s="129" t="s">
        <v>127</v>
      </c>
      <c r="J40" s="113"/>
      <c r="K40" s="113"/>
      <c r="L40" s="113"/>
    </row>
    <row r="41" spans="1:12" s="94" customFormat="1" ht="75" x14ac:dyDescent="0.2">
      <c r="A41" s="128" t="s">
        <v>215</v>
      </c>
      <c r="B41" s="120" t="s">
        <v>193</v>
      </c>
      <c r="C41" s="120" t="s">
        <v>237</v>
      </c>
      <c r="D41" s="118">
        <v>45280</v>
      </c>
      <c r="E41" s="124">
        <v>67500</v>
      </c>
      <c r="F41" s="118">
        <v>45295</v>
      </c>
      <c r="G41" s="107">
        <v>67500</v>
      </c>
      <c r="H41" s="119">
        <v>0</v>
      </c>
      <c r="I41" s="129" t="s">
        <v>127</v>
      </c>
      <c r="J41" s="113"/>
      <c r="K41" s="113"/>
      <c r="L41" s="113"/>
    </row>
    <row r="42" spans="1:12" s="94" customFormat="1" ht="75" x14ac:dyDescent="0.2">
      <c r="A42" s="128" t="s">
        <v>216</v>
      </c>
      <c r="B42" s="120" t="s">
        <v>194</v>
      </c>
      <c r="C42" s="120" t="s">
        <v>238</v>
      </c>
      <c r="D42" s="118">
        <v>45280</v>
      </c>
      <c r="E42" s="124">
        <v>40000</v>
      </c>
      <c r="F42" s="118">
        <v>45295</v>
      </c>
      <c r="G42" s="107">
        <v>40000</v>
      </c>
      <c r="H42" s="119">
        <v>0</v>
      </c>
      <c r="I42" s="129" t="s">
        <v>127</v>
      </c>
      <c r="J42" s="113"/>
      <c r="K42" s="113"/>
      <c r="L42" s="113"/>
    </row>
    <row r="43" spans="1:12" s="94" customFormat="1" ht="60" x14ac:dyDescent="0.2">
      <c r="A43" s="128" t="s">
        <v>217</v>
      </c>
      <c r="B43" s="120" t="s">
        <v>195</v>
      </c>
      <c r="C43" s="120" t="s">
        <v>239</v>
      </c>
      <c r="D43" s="118">
        <v>45281</v>
      </c>
      <c r="E43" s="124">
        <v>16700</v>
      </c>
      <c r="F43" s="118">
        <v>45295</v>
      </c>
      <c r="G43" s="107">
        <v>16700</v>
      </c>
      <c r="H43" s="119">
        <v>0</v>
      </c>
      <c r="I43" s="129" t="s">
        <v>127</v>
      </c>
      <c r="J43" s="113"/>
      <c r="K43" s="113"/>
      <c r="L43" s="113"/>
    </row>
    <row r="44" spans="1:12" s="94" customFormat="1" ht="60" x14ac:dyDescent="0.2">
      <c r="A44" s="128" t="s">
        <v>218</v>
      </c>
      <c r="B44" s="120" t="s">
        <v>196</v>
      </c>
      <c r="C44" s="120" t="s">
        <v>240</v>
      </c>
      <c r="D44" s="118">
        <v>45281</v>
      </c>
      <c r="E44" s="124">
        <v>139658.9</v>
      </c>
      <c r="F44" s="118">
        <v>45296</v>
      </c>
      <c r="G44" s="107">
        <v>139658.9</v>
      </c>
      <c r="H44" s="119">
        <v>0</v>
      </c>
      <c r="I44" s="129" t="s">
        <v>127</v>
      </c>
      <c r="J44" s="113"/>
      <c r="K44" s="113"/>
      <c r="L44" s="113"/>
    </row>
    <row r="45" spans="1:12" s="94" customFormat="1" ht="60" x14ac:dyDescent="0.2">
      <c r="A45" s="128" t="s">
        <v>143</v>
      </c>
      <c r="B45" s="120" t="s">
        <v>197</v>
      </c>
      <c r="C45" s="120" t="s">
        <v>241</v>
      </c>
      <c r="D45" s="118">
        <v>45286</v>
      </c>
      <c r="E45" s="124">
        <v>21550</v>
      </c>
      <c r="F45" s="118">
        <v>45301</v>
      </c>
      <c r="G45" s="107">
        <v>21550</v>
      </c>
      <c r="H45" s="119">
        <v>0</v>
      </c>
      <c r="I45" s="129" t="s">
        <v>127</v>
      </c>
      <c r="J45" s="113"/>
      <c r="K45" s="113"/>
      <c r="L45" s="113"/>
    </row>
    <row r="46" spans="1:12" s="94" customFormat="1" ht="60" x14ac:dyDescent="0.2">
      <c r="A46" s="128" t="s">
        <v>130</v>
      </c>
      <c r="B46" s="120" t="s">
        <v>198</v>
      </c>
      <c r="C46" s="120" t="s">
        <v>242</v>
      </c>
      <c r="D46" s="118">
        <v>45287</v>
      </c>
      <c r="E46" s="124">
        <v>15622.82</v>
      </c>
      <c r="F46" s="118">
        <v>45302</v>
      </c>
      <c r="G46" s="107">
        <v>15622.82</v>
      </c>
      <c r="H46" s="119">
        <v>0</v>
      </c>
      <c r="I46" s="129" t="s">
        <v>127</v>
      </c>
      <c r="J46" s="113"/>
      <c r="K46" s="113"/>
      <c r="L46" s="113"/>
    </row>
    <row r="47" spans="1:12" s="94" customFormat="1" ht="60" x14ac:dyDescent="0.2">
      <c r="A47" s="128" t="s">
        <v>136</v>
      </c>
      <c r="B47" s="120" t="s">
        <v>199</v>
      </c>
      <c r="C47" s="120" t="s">
        <v>243</v>
      </c>
      <c r="D47" s="118">
        <v>45288</v>
      </c>
      <c r="E47" s="124">
        <v>96760</v>
      </c>
      <c r="F47" s="118">
        <v>45302</v>
      </c>
      <c r="G47" s="107">
        <v>96760</v>
      </c>
      <c r="H47" s="119">
        <v>0</v>
      </c>
      <c r="I47" s="129" t="s">
        <v>127</v>
      </c>
      <c r="J47" s="113"/>
      <c r="K47" s="113"/>
      <c r="L47" s="113"/>
    </row>
    <row r="48" spans="1:12" s="94" customFormat="1" ht="60" x14ac:dyDescent="0.2">
      <c r="A48" s="128" t="s">
        <v>130</v>
      </c>
      <c r="B48" s="120" t="s">
        <v>200</v>
      </c>
      <c r="C48" s="120" t="s">
        <v>244</v>
      </c>
      <c r="D48" s="118">
        <v>45287</v>
      </c>
      <c r="E48" s="124">
        <v>72396.759999999995</v>
      </c>
      <c r="F48" s="118">
        <v>45302</v>
      </c>
      <c r="G48" s="107">
        <v>72396.759999999995</v>
      </c>
      <c r="H48" s="119">
        <v>0</v>
      </c>
      <c r="I48" s="129" t="s">
        <v>127</v>
      </c>
      <c r="J48" s="113"/>
      <c r="K48" s="113"/>
      <c r="L48" s="113"/>
    </row>
    <row r="49" spans="1:12" s="94" customFormat="1" ht="60" x14ac:dyDescent="0.2">
      <c r="A49" s="128" t="s">
        <v>219</v>
      </c>
      <c r="B49" s="120" t="s">
        <v>150</v>
      </c>
      <c r="C49" s="120" t="s">
        <v>149</v>
      </c>
      <c r="D49" s="118">
        <v>45287</v>
      </c>
      <c r="E49" s="124">
        <v>14666.75</v>
      </c>
      <c r="F49" s="118">
        <v>45302</v>
      </c>
      <c r="G49" s="107">
        <v>14666.75</v>
      </c>
      <c r="H49" s="119">
        <v>0</v>
      </c>
      <c r="I49" s="129" t="s">
        <v>127</v>
      </c>
      <c r="J49" s="113"/>
      <c r="K49" s="113"/>
      <c r="L49" s="113"/>
    </row>
    <row r="50" spans="1:12" s="94" customFormat="1" ht="75" x14ac:dyDescent="0.2">
      <c r="A50" s="128" t="s">
        <v>220</v>
      </c>
      <c r="B50" s="120" t="s">
        <v>201</v>
      </c>
      <c r="C50" s="120" t="s">
        <v>245</v>
      </c>
      <c r="D50" s="118">
        <v>45288</v>
      </c>
      <c r="E50" s="124">
        <v>35400</v>
      </c>
      <c r="F50" s="118">
        <v>45303</v>
      </c>
      <c r="G50" s="107">
        <v>35400</v>
      </c>
      <c r="H50" s="119">
        <v>0</v>
      </c>
      <c r="I50" s="129" t="s">
        <v>127</v>
      </c>
      <c r="J50" s="113"/>
      <c r="K50" s="113"/>
      <c r="L50" s="113"/>
    </row>
    <row r="51" spans="1:12" s="94" customFormat="1" ht="45" x14ac:dyDescent="0.2">
      <c r="A51" s="128" t="s">
        <v>221</v>
      </c>
      <c r="B51" s="120" t="s">
        <v>202</v>
      </c>
      <c r="C51" s="120" t="s">
        <v>140</v>
      </c>
      <c r="D51" s="118">
        <v>45288</v>
      </c>
      <c r="E51" s="124">
        <v>147692.29</v>
      </c>
      <c r="F51" s="118">
        <v>45303</v>
      </c>
      <c r="G51" s="107">
        <v>147692.29</v>
      </c>
      <c r="H51" s="119">
        <v>0</v>
      </c>
      <c r="I51" s="129" t="s">
        <v>127</v>
      </c>
      <c r="J51" s="113"/>
      <c r="K51" s="113"/>
      <c r="L51" s="113"/>
    </row>
    <row r="52" spans="1:12" s="94" customFormat="1" ht="75" x14ac:dyDescent="0.2">
      <c r="A52" s="128" t="s">
        <v>222</v>
      </c>
      <c r="B52" s="120" t="s">
        <v>203</v>
      </c>
      <c r="C52" s="120" t="s">
        <v>246</v>
      </c>
      <c r="D52" s="118">
        <v>45288</v>
      </c>
      <c r="E52" s="124">
        <v>98976</v>
      </c>
      <c r="F52" s="118">
        <v>45303</v>
      </c>
      <c r="G52" s="107">
        <v>98976</v>
      </c>
      <c r="H52" s="119">
        <v>0</v>
      </c>
      <c r="I52" s="129" t="s">
        <v>127</v>
      </c>
      <c r="J52" s="113"/>
      <c r="K52" s="113"/>
      <c r="L52" s="113"/>
    </row>
    <row r="53" spans="1:12" s="94" customFormat="1" ht="90" x14ac:dyDescent="0.2">
      <c r="A53" s="128" t="s">
        <v>135</v>
      </c>
      <c r="B53" s="120" t="s">
        <v>204</v>
      </c>
      <c r="C53" s="120" t="s">
        <v>247</v>
      </c>
      <c r="D53" s="118">
        <v>45288</v>
      </c>
      <c r="E53" s="124">
        <v>45065.45</v>
      </c>
      <c r="F53" s="118">
        <v>45303</v>
      </c>
      <c r="G53" s="107">
        <v>45065.45</v>
      </c>
      <c r="H53" s="119">
        <v>0</v>
      </c>
      <c r="I53" s="129" t="s">
        <v>127</v>
      </c>
      <c r="J53" s="113"/>
      <c r="K53" s="113"/>
      <c r="L53" s="113"/>
    </row>
    <row r="54" spans="1:12" s="94" customFormat="1" ht="60" x14ac:dyDescent="0.2">
      <c r="A54" s="128" t="s">
        <v>163</v>
      </c>
      <c r="B54" s="120" t="s">
        <v>205</v>
      </c>
      <c r="C54" s="120" t="s">
        <v>248</v>
      </c>
      <c r="D54" s="118">
        <v>45288</v>
      </c>
      <c r="E54" s="124">
        <v>59313.41</v>
      </c>
      <c r="F54" s="118">
        <v>45303</v>
      </c>
      <c r="G54" s="107">
        <v>59313.41</v>
      </c>
      <c r="H54" s="119">
        <v>0</v>
      </c>
      <c r="I54" s="129" t="s">
        <v>127</v>
      </c>
      <c r="J54" s="113"/>
      <c r="K54" s="113"/>
      <c r="L54" s="113"/>
    </row>
    <row r="55" spans="1:12" s="94" customFormat="1" ht="45" x14ac:dyDescent="0.2">
      <c r="A55" s="128" t="s">
        <v>128</v>
      </c>
      <c r="B55" s="120" t="s">
        <v>206</v>
      </c>
      <c r="C55" s="120" t="s">
        <v>249</v>
      </c>
      <c r="D55" s="118">
        <v>45288</v>
      </c>
      <c r="E55" s="124">
        <v>119280.3</v>
      </c>
      <c r="F55" s="118">
        <v>45303</v>
      </c>
      <c r="G55" s="107">
        <v>119280.3</v>
      </c>
      <c r="H55" s="119">
        <v>0</v>
      </c>
      <c r="I55" s="129" t="s">
        <v>127</v>
      </c>
      <c r="J55" s="113"/>
      <c r="K55" s="113"/>
      <c r="L55" s="113"/>
    </row>
    <row r="56" spans="1:12" s="94" customFormat="1" ht="60" x14ac:dyDescent="0.2">
      <c r="A56" s="128" t="s">
        <v>223</v>
      </c>
      <c r="B56" s="120" t="s">
        <v>207</v>
      </c>
      <c r="C56" s="120" t="s">
        <v>250</v>
      </c>
      <c r="D56" s="118">
        <v>45288</v>
      </c>
      <c r="E56" s="124">
        <v>137052.23000000001</v>
      </c>
      <c r="F56" s="118">
        <v>45303</v>
      </c>
      <c r="G56" s="107">
        <v>137052.23000000001</v>
      </c>
      <c r="H56" s="119">
        <v>0</v>
      </c>
      <c r="I56" s="129" t="s">
        <v>127</v>
      </c>
      <c r="J56" s="113"/>
      <c r="K56" s="113"/>
      <c r="L56" s="113"/>
    </row>
    <row r="57" spans="1:12" s="94" customFormat="1" ht="16.5" thickBot="1" x14ac:dyDescent="0.25">
      <c r="A57" s="131" t="s">
        <v>10</v>
      </c>
      <c r="B57" s="132"/>
      <c r="C57" s="132"/>
      <c r="D57" s="133"/>
      <c r="E57" s="134"/>
      <c r="F57" s="133"/>
      <c r="G57" s="135"/>
      <c r="H57" s="134"/>
      <c r="I57" s="136"/>
      <c r="J57" s="113"/>
      <c r="K57" s="113"/>
      <c r="L57" s="113"/>
    </row>
    <row r="58" spans="1:12" s="94" customFormat="1" ht="15.75" x14ac:dyDescent="0.2">
      <c r="C58" s="105"/>
      <c r="D58" s="106"/>
      <c r="E58" s="109"/>
      <c r="F58" s="106"/>
      <c r="G58" s="110"/>
      <c r="H58" s="110"/>
      <c r="I58" s="112"/>
      <c r="J58" s="113"/>
      <c r="K58" s="113"/>
      <c r="L58" s="113"/>
    </row>
    <row r="59" spans="1:12" s="94" customFormat="1" ht="16.5" thickBot="1" x14ac:dyDescent="0.25">
      <c r="A59" s="121"/>
      <c r="B59" s="108"/>
      <c r="C59" s="105"/>
      <c r="D59" s="110" t="s">
        <v>126</v>
      </c>
      <c r="E59" s="111">
        <f>SUM(E13:E58)</f>
        <v>4114539.2799999993</v>
      </c>
      <c r="F59" s="122"/>
      <c r="G59" s="123">
        <f>SUM(G13:G58)</f>
        <v>6951339.2800000012</v>
      </c>
      <c r="H59" s="111">
        <f>SUM(H13:H57)</f>
        <v>0</v>
      </c>
      <c r="I59" s="112"/>
      <c r="J59" s="113"/>
      <c r="K59" s="113"/>
      <c r="L59" s="113"/>
    </row>
    <row r="60" spans="1:12" s="94" customFormat="1" ht="16.5" thickTop="1" x14ac:dyDescent="0.2">
      <c r="A60" s="121"/>
      <c r="B60" s="108"/>
      <c r="C60" s="105"/>
      <c r="D60" s="106"/>
      <c r="E60" s="109"/>
      <c r="F60" s="106"/>
      <c r="G60" s="110"/>
      <c r="H60" s="110"/>
      <c r="I60" s="112"/>
      <c r="J60" s="113"/>
      <c r="K60" s="113"/>
      <c r="L60" s="113"/>
    </row>
    <row r="61" spans="1:12" s="94" customFormat="1" ht="15.75" x14ac:dyDescent="0.2">
      <c r="A61" s="121"/>
      <c r="B61" s="108"/>
      <c r="C61" s="105"/>
      <c r="D61" s="106"/>
      <c r="E61" s="109"/>
      <c r="F61" s="106"/>
      <c r="G61" s="110"/>
      <c r="H61" s="110"/>
      <c r="I61" s="112"/>
      <c r="J61" s="113"/>
      <c r="K61" s="113"/>
      <c r="L61" s="113"/>
    </row>
    <row r="62" spans="1:12" s="94" customFormat="1" ht="15.75" x14ac:dyDescent="0.2">
      <c r="A62" s="121"/>
      <c r="B62" s="108"/>
      <c r="C62" s="105"/>
      <c r="D62" s="106"/>
      <c r="E62" s="109"/>
      <c r="F62" s="106"/>
      <c r="G62" s="110"/>
      <c r="H62" s="110"/>
      <c r="I62" s="112"/>
      <c r="J62" s="113"/>
      <c r="K62" s="113"/>
      <c r="L62" s="113"/>
    </row>
    <row r="63" spans="1:12" s="94" customFormat="1" ht="15.75" x14ac:dyDescent="0.2">
      <c r="A63" s="105"/>
      <c r="B63" s="108"/>
      <c r="C63" s="105"/>
      <c r="D63" s="106"/>
      <c r="E63" s="109"/>
      <c r="F63" s="106"/>
      <c r="G63" s="109"/>
      <c r="H63" s="109"/>
      <c r="I63" s="112"/>
      <c r="J63" s="113"/>
      <c r="K63" s="113"/>
      <c r="L63" s="113"/>
    </row>
    <row r="64" spans="1:12" s="94" customFormat="1" ht="15.75" x14ac:dyDescent="0.25">
      <c r="A64" s="113"/>
      <c r="B64" s="143" t="s">
        <v>124</v>
      </c>
      <c r="C64" s="143"/>
      <c r="D64" s="113"/>
      <c r="E64" s="113"/>
      <c r="F64" s="113"/>
      <c r="G64" s="113"/>
      <c r="H64" s="113"/>
      <c r="I64" s="113"/>
      <c r="J64" s="113"/>
      <c r="K64" s="113"/>
      <c r="L64" s="113"/>
    </row>
    <row r="65" spans="1:12" s="94" customFormat="1" ht="15.75" x14ac:dyDescent="0.25">
      <c r="A65" s="113"/>
      <c r="B65" s="144" t="s">
        <v>125</v>
      </c>
      <c r="C65" s="144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s="94" customFormat="1" ht="15.75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</row>
    <row r="67" spans="1:12" s="94" customFormat="1" ht="15.75" x14ac:dyDescent="0.2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</row>
    <row r="68" spans="1:12" s="94" customFormat="1" ht="15.75" x14ac:dyDescent="0.2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</row>
    <row r="69" spans="1:12" s="94" customFormat="1" ht="15.75" x14ac:dyDescent="0.2">
      <c r="A69" s="113"/>
      <c r="B69" s="113"/>
      <c r="C69" s="113"/>
      <c r="D69" s="113"/>
      <c r="E69" s="114"/>
      <c r="F69" s="113"/>
      <c r="G69" s="113"/>
      <c r="H69" s="113"/>
      <c r="I69" s="113"/>
      <c r="J69" s="113"/>
      <c r="K69" s="113"/>
      <c r="L69" s="113"/>
    </row>
    <row r="70" spans="1:12" s="94" customFormat="1" ht="15.75" x14ac:dyDescent="0.25">
      <c r="A70" s="115"/>
      <c r="B70" s="113"/>
      <c r="C70" s="116"/>
      <c r="D70" s="115"/>
      <c r="E70" s="114"/>
      <c r="F70" s="115"/>
      <c r="G70" s="115"/>
      <c r="H70" s="117"/>
      <c r="I70" s="115"/>
      <c r="J70" s="113"/>
      <c r="K70" s="113"/>
      <c r="L70" s="113"/>
    </row>
    <row r="71" spans="1:12" s="94" customFormat="1" ht="15.75" x14ac:dyDescent="0.25">
      <c r="A71" s="115"/>
      <c r="B71" s="113"/>
      <c r="C71" s="116"/>
      <c r="D71" s="115"/>
      <c r="E71" s="114"/>
      <c r="F71" s="115"/>
      <c r="G71" s="115"/>
      <c r="H71" s="117"/>
      <c r="I71" s="115"/>
      <c r="J71" s="113"/>
      <c r="K71" s="113"/>
      <c r="L71" s="113"/>
    </row>
    <row r="72" spans="1:12" s="94" customFormat="1" ht="15.75" x14ac:dyDescent="0.25">
      <c r="A72" s="115"/>
      <c r="B72" s="113"/>
      <c r="C72" s="116"/>
      <c r="D72" s="115"/>
      <c r="E72" s="114"/>
      <c r="F72" s="115"/>
      <c r="G72" s="115"/>
      <c r="H72" s="117"/>
      <c r="I72" s="115"/>
      <c r="J72" s="113"/>
      <c r="K72" s="113"/>
      <c r="L72" s="113"/>
    </row>
    <row r="73" spans="1:12" s="94" customFormat="1" ht="15.75" x14ac:dyDescent="0.25">
      <c r="A73" s="115"/>
      <c r="B73" s="113"/>
      <c r="C73" s="116"/>
      <c r="D73" s="115"/>
      <c r="E73" s="114"/>
      <c r="F73" s="115"/>
      <c r="G73" s="115"/>
      <c r="H73" s="117"/>
      <c r="I73" s="115"/>
      <c r="J73" s="113"/>
      <c r="K73" s="113"/>
      <c r="L73" s="113"/>
    </row>
    <row r="74" spans="1:12" s="94" customFormat="1" ht="15.75" x14ac:dyDescent="0.25">
      <c r="A74" s="115"/>
      <c r="B74" s="113"/>
      <c r="C74" s="116"/>
      <c r="D74" s="115"/>
      <c r="E74" s="114"/>
      <c r="F74" s="115"/>
      <c r="G74" s="115"/>
      <c r="H74" s="117"/>
      <c r="I74" s="115"/>
      <c r="J74" s="113"/>
      <c r="K74" s="113"/>
      <c r="L74" s="113"/>
    </row>
    <row r="75" spans="1:12" s="94" customFormat="1" ht="15.75" x14ac:dyDescent="0.25">
      <c r="A75" s="115"/>
      <c r="B75" s="113"/>
      <c r="C75" s="116"/>
      <c r="D75" s="115"/>
      <c r="E75" s="114"/>
      <c r="F75" s="115"/>
      <c r="G75" s="115"/>
      <c r="H75" s="117"/>
      <c r="I75" s="115"/>
      <c r="J75" s="113"/>
      <c r="K75" s="113"/>
      <c r="L75" s="113"/>
    </row>
    <row r="76" spans="1:12" s="94" customFormat="1" ht="15.75" x14ac:dyDescent="0.25">
      <c r="A76" s="115"/>
      <c r="B76" s="113"/>
      <c r="C76" s="116"/>
      <c r="D76" s="115"/>
      <c r="E76" s="114"/>
      <c r="F76" s="115"/>
      <c r="G76" s="115"/>
      <c r="H76" s="117"/>
      <c r="I76" s="115"/>
      <c r="J76" s="113"/>
      <c r="K76" s="113"/>
      <c r="L76" s="113"/>
    </row>
    <row r="77" spans="1:12" s="94" customFormat="1" ht="15.75" x14ac:dyDescent="0.25">
      <c r="A77" s="115"/>
      <c r="B77" s="113"/>
      <c r="C77" s="116"/>
      <c r="D77" s="115"/>
      <c r="E77" s="114"/>
      <c r="F77" s="115"/>
      <c r="G77" s="115"/>
      <c r="H77" s="117"/>
      <c r="I77" s="115"/>
      <c r="J77" s="113"/>
      <c r="K77" s="113"/>
      <c r="L77" s="113"/>
    </row>
    <row r="78" spans="1:12" s="94" customFormat="1" ht="15.75" x14ac:dyDescent="0.25">
      <c r="A78" s="115"/>
      <c r="B78" s="113"/>
      <c r="C78" s="116"/>
      <c r="D78" s="115"/>
      <c r="E78" s="114"/>
      <c r="F78" s="115"/>
      <c r="G78" s="115"/>
      <c r="H78" s="117"/>
      <c r="I78" s="115"/>
      <c r="J78" s="113"/>
      <c r="K78" s="113"/>
      <c r="L78" s="113"/>
    </row>
    <row r="79" spans="1:12" s="94" customFormat="1" ht="15.75" x14ac:dyDescent="0.25">
      <c r="A79" s="115"/>
      <c r="B79" s="113"/>
      <c r="C79" s="116"/>
      <c r="D79" s="115"/>
      <c r="E79" s="114"/>
      <c r="F79" s="115"/>
      <c r="G79" s="115"/>
      <c r="H79" s="117"/>
      <c r="I79" s="115"/>
      <c r="J79" s="113"/>
      <c r="K79" s="113"/>
      <c r="L79" s="113"/>
    </row>
    <row r="80" spans="1:12" s="94" customFormat="1" ht="15.75" x14ac:dyDescent="0.25">
      <c r="A80" s="115"/>
      <c r="B80" s="113"/>
      <c r="C80" s="116"/>
      <c r="D80" s="115"/>
      <c r="E80" s="114"/>
      <c r="F80" s="115"/>
      <c r="G80" s="115"/>
      <c r="H80" s="117"/>
      <c r="I80" s="115"/>
      <c r="J80" s="113"/>
      <c r="K80" s="113"/>
      <c r="L80" s="113"/>
    </row>
    <row r="81" spans="1:12" s="94" customFormat="1" ht="15.75" x14ac:dyDescent="0.25">
      <c r="A81" s="115"/>
      <c r="B81" s="113"/>
      <c r="C81" s="116"/>
      <c r="D81" s="115"/>
      <c r="E81" s="114"/>
      <c r="F81" s="115"/>
      <c r="G81" s="115"/>
      <c r="H81" s="117"/>
      <c r="I81" s="115"/>
      <c r="J81" s="113"/>
      <c r="K81" s="113"/>
      <c r="L81" s="113"/>
    </row>
    <row r="82" spans="1:12" s="94" customFormat="1" ht="15.75" x14ac:dyDescent="0.25">
      <c r="A82" s="115"/>
      <c r="B82" s="113"/>
      <c r="C82" s="116"/>
      <c r="D82" s="115"/>
      <c r="E82" s="114"/>
      <c r="F82" s="115"/>
      <c r="G82" s="115"/>
      <c r="H82" s="117"/>
      <c r="I82" s="115"/>
      <c r="J82" s="113"/>
      <c r="K82" s="113"/>
      <c r="L82" s="113"/>
    </row>
    <row r="83" spans="1:12" s="94" customFormat="1" ht="15.75" x14ac:dyDescent="0.25">
      <c r="A83" s="115"/>
      <c r="B83" s="113"/>
      <c r="C83" s="116"/>
      <c r="D83" s="115"/>
      <c r="E83" s="114"/>
      <c r="F83" s="115"/>
      <c r="G83" s="115"/>
      <c r="H83" s="117"/>
      <c r="I83" s="115"/>
      <c r="J83" s="113"/>
      <c r="K83" s="113"/>
      <c r="L83" s="113"/>
    </row>
    <row r="84" spans="1:12" s="94" customFormat="1" ht="15.75" x14ac:dyDescent="0.25">
      <c r="A84" s="115"/>
      <c r="B84" s="113"/>
      <c r="C84" s="116"/>
      <c r="D84" s="115"/>
      <c r="E84" s="114"/>
      <c r="F84" s="115"/>
      <c r="G84" s="115"/>
      <c r="H84" s="117"/>
      <c r="I84" s="115"/>
      <c r="J84" s="113"/>
      <c r="K84" s="113"/>
      <c r="L84" s="113"/>
    </row>
    <row r="85" spans="1:12" s="94" customFormat="1" ht="15.75" x14ac:dyDescent="0.25">
      <c r="A85" s="115"/>
      <c r="B85" s="113"/>
      <c r="C85" s="116"/>
      <c r="D85" s="115"/>
      <c r="E85" s="114"/>
      <c r="F85" s="115"/>
      <c r="G85" s="115"/>
      <c r="H85" s="117"/>
      <c r="I85" s="115"/>
      <c r="J85" s="113"/>
      <c r="K85" s="113"/>
      <c r="L85" s="113"/>
    </row>
    <row r="86" spans="1:12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113"/>
      <c r="K86" s="113"/>
      <c r="L86" s="113"/>
    </row>
    <row r="87" spans="1:12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113"/>
      <c r="K87" s="113"/>
      <c r="L87" s="113"/>
    </row>
    <row r="88" spans="1:12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113"/>
      <c r="K88" s="113"/>
      <c r="L88" s="113"/>
    </row>
    <row r="89" spans="1:12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113"/>
      <c r="K89" s="113"/>
      <c r="L89" s="113"/>
    </row>
    <row r="90" spans="1:12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113"/>
      <c r="K90" s="113"/>
      <c r="L90" s="113"/>
    </row>
    <row r="91" spans="1:12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113"/>
      <c r="K91" s="113"/>
      <c r="L91" s="113"/>
    </row>
    <row r="92" spans="1:12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113"/>
      <c r="K92" s="113"/>
      <c r="L92" s="113"/>
    </row>
    <row r="93" spans="1:12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113"/>
      <c r="K93" s="113"/>
      <c r="L93" s="113"/>
    </row>
    <row r="94" spans="1:12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113"/>
      <c r="K94" s="113"/>
      <c r="L94" s="113"/>
    </row>
    <row r="95" spans="1:12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113"/>
      <c r="K95" s="113"/>
      <c r="L95" s="113"/>
    </row>
    <row r="96" spans="1:12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113"/>
      <c r="K96" s="113"/>
      <c r="L96" s="113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 x14ac:dyDescent="0.35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 x14ac:dyDescent="0.35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 x14ac:dyDescent="0.35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 x14ac:dyDescent="0.35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 x14ac:dyDescent="0.35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  <row r="118" spans="1:10" s="94" customFormat="1" x14ac:dyDescent="0.35">
      <c r="A118" s="99"/>
      <c r="B118" s="84"/>
      <c r="C118" s="100"/>
      <c r="D118" s="99"/>
      <c r="E118" s="85"/>
      <c r="F118" s="99"/>
      <c r="G118" s="99"/>
      <c r="H118" s="86"/>
      <c r="I118" s="99"/>
      <c r="J118" s="84"/>
    </row>
    <row r="119" spans="1:10" s="94" customFormat="1" x14ac:dyDescent="0.35">
      <c r="A119" s="99"/>
      <c r="B119" s="84"/>
      <c r="C119" s="100"/>
      <c r="D119" s="99"/>
      <c r="E119" s="85"/>
      <c r="F119" s="99"/>
      <c r="G119" s="99"/>
      <c r="H119" s="86"/>
      <c r="I119" s="99"/>
      <c r="J119" s="84"/>
    </row>
    <row r="120" spans="1:10" s="94" customFormat="1" x14ac:dyDescent="0.35">
      <c r="A120" s="99"/>
      <c r="B120" s="84"/>
      <c r="C120" s="100"/>
      <c r="D120" s="99"/>
      <c r="E120" s="85"/>
      <c r="F120" s="99"/>
      <c r="G120" s="99"/>
      <c r="H120" s="86"/>
      <c r="I120" s="99"/>
      <c r="J120" s="84"/>
    </row>
    <row r="121" spans="1:10" s="94" customFormat="1" x14ac:dyDescent="0.35">
      <c r="A121" s="99"/>
      <c r="B121" s="84"/>
      <c r="C121" s="100"/>
      <c r="D121" s="99"/>
      <c r="E121" s="85"/>
      <c r="F121" s="99"/>
      <c r="G121" s="99"/>
      <c r="H121" s="86"/>
      <c r="I121" s="99"/>
      <c r="J121" s="84"/>
    </row>
    <row r="122" spans="1:10" s="94" customFormat="1" x14ac:dyDescent="0.35">
      <c r="A122" s="99"/>
      <c r="B122" s="84"/>
      <c r="C122" s="100"/>
      <c r="D122" s="99"/>
      <c r="E122" s="85"/>
      <c r="F122" s="99"/>
      <c r="G122" s="99"/>
      <c r="H122" s="86"/>
      <c r="I122" s="99"/>
      <c r="J122" s="84"/>
    </row>
    <row r="123" spans="1:10" s="94" customFormat="1" x14ac:dyDescent="0.35">
      <c r="A123" s="99"/>
      <c r="B123" s="84"/>
      <c r="C123" s="100"/>
      <c r="D123" s="99"/>
      <c r="E123" s="85"/>
      <c r="F123" s="99"/>
      <c r="G123" s="99"/>
      <c r="H123" s="86"/>
      <c r="I123" s="99"/>
      <c r="J123" s="84"/>
    </row>
    <row r="124" spans="1:10" s="94" customFormat="1" x14ac:dyDescent="0.35">
      <c r="A124" s="99"/>
      <c r="B124" s="84"/>
      <c r="C124" s="100"/>
      <c r="D124" s="99"/>
      <c r="E124" s="85"/>
      <c r="F124" s="99"/>
      <c r="G124" s="99"/>
      <c r="H124" s="86"/>
      <c r="I124" s="99"/>
      <c r="J124" s="84"/>
    </row>
    <row r="125" spans="1:10" s="94" customFormat="1" x14ac:dyDescent="0.35">
      <c r="A125" s="99"/>
      <c r="B125" s="84"/>
      <c r="C125" s="100"/>
      <c r="D125" s="99"/>
      <c r="E125" s="85"/>
      <c r="F125" s="99"/>
      <c r="G125" s="99"/>
      <c r="H125" s="86"/>
      <c r="I125" s="99"/>
      <c r="J125" s="84"/>
    </row>
    <row r="126" spans="1:10" s="94" customFormat="1" x14ac:dyDescent="0.35">
      <c r="A126" s="99"/>
      <c r="B126" s="84"/>
      <c r="C126" s="100"/>
      <c r="D126" s="99"/>
      <c r="E126" s="85"/>
      <c r="F126" s="99"/>
      <c r="G126" s="99"/>
      <c r="H126" s="86"/>
      <c r="I126" s="99"/>
      <c r="J126" s="84"/>
    </row>
    <row r="127" spans="1:10" s="94" customFormat="1" x14ac:dyDescent="0.35">
      <c r="A127" s="99"/>
      <c r="B127" s="84"/>
      <c r="C127" s="100"/>
      <c r="D127" s="99"/>
      <c r="E127" s="85"/>
      <c r="F127" s="99"/>
      <c r="G127" s="99"/>
      <c r="H127" s="86"/>
      <c r="I127" s="99"/>
      <c r="J127" s="84"/>
    </row>
    <row r="128" spans="1:10" s="94" customFormat="1" x14ac:dyDescent="0.35">
      <c r="A128" s="99"/>
      <c r="B128" s="84"/>
      <c r="C128" s="100"/>
      <c r="D128" s="99"/>
      <c r="E128" s="85"/>
      <c r="F128" s="99"/>
      <c r="G128" s="99"/>
      <c r="H128" s="86"/>
      <c r="I128" s="99"/>
      <c r="J128" s="84"/>
    </row>
    <row r="129" spans="1:10" s="94" customFormat="1" x14ac:dyDescent="0.35">
      <c r="A129" s="99"/>
      <c r="B129" s="84"/>
      <c r="C129" s="100"/>
      <c r="D129" s="99"/>
      <c r="E129" s="85"/>
      <c r="F129" s="99"/>
      <c r="G129" s="99"/>
      <c r="H129" s="86"/>
      <c r="I129" s="99"/>
      <c r="J129" s="84"/>
    </row>
    <row r="130" spans="1:10" s="94" customFormat="1" x14ac:dyDescent="0.35">
      <c r="A130" s="99"/>
      <c r="B130" s="84"/>
      <c r="C130" s="100"/>
      <c r="D130" s="99"/>
      <c r="E130" s="85"/>
      <c r="F130" s="99"/>
      <c r="G130" s="99"/>
      <c r="H130" s="86"/>
      <c r="I130" s="99"/>
      <c r="J130" s="84"/>
    </row>
    <row r="131" spans="1:10" s="94" customFormat="1" x14ac:dyDescent="0.35">
      <c r="A131" s="99"/>
      <c r="B131" s="84"/>
      <c r="C131" s="100"/>
      <c r="D131" s="99"/>
      <c r="E131" s="85"/>
      <c r="F131" s="99"/>
      <c r="G131" s="99"/>
      <c r="H131" s="86"/>
      <c r="I131" s="99"/>
      <c r="J131" s="84"/>
    </row>
  </sheetData>
  <mergeCells count="14">
    <mergeCell ref="B64:C64"/>
    <mergeCell ref="B65:C65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1.4960629921259843" right="1.4960629921259843" top="0.55118110236220474" bottom="0.74803149606299213" header="0.51181102362204722" footer="0.31496062992125984"/>
  <pageSetup paperSize="5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7" t="s">
        <v>48</v>
      </c>
      <c r="B43" s="159">
        <v>2021</v>
      </c>
      <c r="C43" s="159">
        <v>2020</v>
      </c>
      <c r="E43" s="76"/>
      <c r="F43" s="77"/>
      <c r="G43" s="78"/>
      <c r="H43" s="79"/>
    </row>
    <row r="44" spans="1:8" ht="18.75" hidden="1" customHeight="1" thickBot="1" x14ac:dyDescent="0.25">
      <c r="A44" s="158"/>
      <c r="B44" s="160"/>
      <c r="C44" s="160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7" t="s">
        <v>48</v>
      </c>
      <c r="B78" s="159">
        <v>2021</v>
      </c>
      <c r="C78" s="159">
        <v>2020</v>
      </c>
      <c r="E78" s="76"/>
      <c r="F78" s="77"/>
      <c r="G78" s="78"/>
      <c r="H78" s="79"/>
    </row>
    <row r="79" spans="1:8" ht="0.75" customHeight="1" thickBot="1" x14ac:dyDescent="0.25">
      <c r="A79" s="158"/>
      <c r="B79" s="160"/>
      <c r="C79" s="160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3" t="s">
        <v>0</v>
      </c>
      <c r="B15" s="165" t="s">
        <v>2</v>
      </c>
      <c r="C15" s="161" t="s">
        <v>4</v>
      </c>
    </row>
    <row r="16" spans="1:4" ht="15" thickBot="1" x14ac:dyDescent="0.25">
      <c r="A16" s="164"/>
      <c r="B16" s="166"/>
      <c r="C16" s="162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7" t="s">
        <v>48</v>
      </c>
      <c r="C3" s="169">
        <v>2020</v>
      </c>
      <c r="D3" s="171">
        <v>2019</v>
      </c>
    </row>
    <row r="4" spans="2:4" ht="15.75" customHeight="1" thickBot="1" x14ac:dyDescent="0.25">
      <c r="B4" s="168"/>
      <c r="C4" s="170"/>
      <c r="D4" s="172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3" t="s">
        <v>48</v>
      </c>
      <c r="C29" s="175">
        <v>2020</v>
      </c>
      <c r="D29" s="177">
        <v>2019</v>
      </c>
    </row>
    <row r="30" spans="2:4" ht="15.75" customHeight="1" thickBot="1" x14ac:dyDescent="0.25">
      <c r="B30" s="174"/>
      <c r="C30" s="176"/>
      <c r="D30" s="178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INM 365-02 - DEJ</cp:lastModifiedBy>
  <cp:lastPrinted>2024-01-18T16:22:20Z</cp:lastPrinted>
  <dcterms:created xsi:type="dcterms:W3CDTF">2006-07-11T17:39:34Z</dcterms:created>
  <dcterms:modified xsi:type="dcterms:W3CDTF">2024-01-23T17:17:43Z</dcterms:modified>
</cp:coreProperties>
</file>