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6654AC58-D6A1-431F-8235-4E11BAE869F8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5" l="1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15" i="5"/>
  <c r="H14" i="5" l="1"/>
  <c r="E13" i="5"/>
  <c r="H13" i="5" s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<sst xmlns="http://schemas.openxmlformats.org/spreadsheetml/2006/main" count="401" uniqueCount="178">
  <si>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</si>
  <si>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</si>
  <si>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</si>
  <si>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</si>
  <si>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</si>
  <si>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</si>
  <si>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</si>
  <si>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</si>
  <si>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</si>
  <si>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</si>
  <si>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</si>
  <si>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</si>
  <si>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</si>
  <si>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</si>
  <si>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</si>
  <si>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</si>
  <si>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</si>
  <si>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</si>
  <si>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</si>
  <si>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</si>
  <si>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</si>
  <si>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</si>
  <si>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</si>
  <si>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</si>
  <si>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</si>
  <si>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</si>
  <si>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</si>
  <si>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</si>
  <si>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</si>
  <si>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</si>
  <si>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</si>
  <si>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</si>
  <si>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</si>
  <si>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</si>
  <si>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</si>
  <si>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</si>
  <si>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</si>
  <si>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</si>
  <si>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</si>
  <si>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</si>
  <si>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</si>
  <si>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</si>
  <si>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</si>
  <si>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</si>
  <si>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</si>
  <si>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</si>
  <si>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</si>
  <si>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</si>
  <si>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</si>
  <si>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</si>
  <si>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</si>
  <si>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</si>
  <si>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</si>
  <si>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</si>
  <si>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</si>
  <si>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</si>
  <si>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</si>
  <si>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</si>
  <si>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</si>
  <si>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</si>
  <si>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</si>
  <si>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</si>
  <si>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</si>
  <si>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</si>
  <si>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</si>
  <si>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</si>
  <si>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</si>
  <si>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</si>
  <si>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</si>
  <si>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</si>
  <si>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</si>
  <si>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</si>
  <si>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</si>
  <si>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</si>
  <si>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</si>
  <si>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</si>
  <si>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</si>
  <si>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</si>
  <si>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</si>
  <si>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</si>
  <si>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</si>
  <si>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</si>
  <si>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</si>
  <si>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</si>
  <si>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</si>
  <si>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</si>
  <si>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</si>
  <si>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</si>
  <si>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</si>
  <si>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</si>
  <si>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</si>
  <si>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</si>
  <si>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</si>
  <si>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</si>
  <si>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</si>
  <si>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</si>
  <si>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</si>
  <si>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</si>
  <si>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</si>
  <si>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</si>
  <si>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</si>
  <si>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</si>
  <si>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</si>
  <si>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</si>
  <si>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</si>
  <si>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</si>
  <si>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</si>
  <si>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</si>
  <si>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</si>
  <si>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</si>
  <si>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</si>
  <si>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</si>
  <si>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</si>
  <si>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</si>
  <si>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</si>
  <si>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</si>
  <si>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</si>
  <si>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</si>
  <si>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</si>
  <si>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</si>
  <si>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</si>
  <si>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</si>
  <si>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</si>
  <si>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</si>
  <si>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</si>
  <si>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</si>
  <si>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Preventionart J&amp;C, SRL</t>
  </si>
  <si>
    <t>Solumix, SRL</t>
  </si>
  <si>
    <t>Impresos Tres Tintas, srl</t>
  </si>
  <si>
    <t>CELALLA COMPANY, SRL</t>
  </si>
  <si>
    <t>Soluciones Integrales CAF, SRL</t>
  </si>
  <si>
    <t xml:space="preserve">B1500000086  </t>
  </si>
  <si>
    <t>B1500000061</t>
  </si>
  <si>
    <t>REPARACIONES MENORES E INSTALACIONES TEMPORALES</t>
  </si>
  <si>
    <t>PRODUCTOS Y ÚTILES VARIOS</t>
  </si>
  <si>
    <t>OTROS SERVICIOS NO INCLUIDOS EN CONCEPTOS ANTERIORES</t>
  </si>
  <si>
    <t>PUBLICIDAD, IMPRESIÓN Y ENCUADERNACIÓN</t>
  </si>
  <si>
    <t>ALQUILERES Y RENTAS</t>
  </si>
  <si>
    <t>SERVICIOS DE CONSERVACIÓN, REPARACIONES MENORES E INSTALACIONES TEMPORALES</t>
  </si>
  <si>
    <t>LIC. Jeovanny Tejeda</t>
  </si>
  <si>
    <t>Enc. Administrativo y Financiero</t>
  </si>
  <si>
    <t>B1500099298</t>
  </si>
  <si>
    <t>PRODUCTOS FARMACÉUTICOS</t>
  </si>
  <si>
    <t>Los Hidalgos, S.A.S</t>
  </si>
  <si>
    <t>ARCHIVO GRAL DE LA NACION</t>
  </si>
  <si>
    <t>Suplidora Renma, SRL</t>
  </si>
  <si>
    <t>MANAGEMENT CONSULTING GROUP S A</t>
  </si>
  <si>
    <t>We Media Dominicana, SRL</t>
  </si>
  <si>
    <t>HOTELES NACIONALES S A</t>
  </si>
  <si>
    <t>Editora Corripio, SAS</t>
  </si>
  <si>
    <t>JOSE JORIBE CASTILLO JAVIER</t>
  </si>
  <si>
    <t>Xiomari Veloz D' Lujo Fiesta, SRL</t>
  </si>
  <si>
    <t>Pia Menicucci y Asoc., SRL</t>
  </si>
  <si>
    <t>FRANKLIN BENJAMIN LOPEZ FORNERIN</t>
  </si>
  <si>
    <t>Impresora EA, SRL</t>
  </si>
  <si>
    <t>SDQ Training Center, SRL</t>
  </si>
  <si>
    <t>B1500000222</t>
  </si>
  <si>
    <t>B1500001513</t>
  </si>
  <si>
    <t>B1500000134</t>
  </si>
  <si>
    <t>B1500000152</t>
  </si>
  <si>
    <t>B1500000939</t>
  </si>
  <si>
    <t>B1500001002</t>
  </si>
  <si>
    <t>B1500000199</t>
  </si>
  <si>
    <t>B1500000091</t>
  </si>
  <si>
    <t>B1500001514</t>
  </si>
  <si>
    <t>B1500001244</t>
  </si>
  <si>
    <t>B1500000159</t>
  </si>
  <si>
    <t>B1500000225</t>
  </si>
  <si>
    <t>B1500000484</t>
  </si>
  <si>
    <t>B1500000522</t>
  </si>
  <si>
    <t>B1500000217</t>
  </si>
  <si>
    <t>B1500000032</t>
  </si>
  <si>
    <t>B1500000168</t>
  </si>
  <si>
    <t>B1500000178</t>
  </si>
  <si>
    <t>B1500000487</t>
  </si>
  <si>
    <t>TOTAL</t>
  </si>
  <si>
    <t>VIÁTICOS</t>
  </si>
  <si>
    <t>Correspondiente al Mes: Abril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</si>
</sst>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b/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/>
    </xf>
    <xf numFmtId="0" fontId="32" fillId="2" borderId="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Border="1" applyAlignment="1">
      <alignment horizontal="center" vertical="center" wrapText="1"/>
    </xf>
    <xf numFmtId="167" fontId="28" fillId="0" borderId="0" xfId="0" applyNumberFormat="1" applyFont="1" applyBorder="1" applyAlignment="1">
      <alignment horizontal="center" vertical="center"/>
    </xf>
    <xf numFmtId="166" fontId="29" fillId="0" borderId="22" xfId="0" applyNumberFormat="1" applyFont="1" applyFill="1" applyBorder="1" applyAlignment="1">
      <alignment horizontal="center" vertical="center" wrapText="1"/>
    </xf>
    <xf numFmtId="166" fontId="29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29"/>
      <c r="B9" s="129"/>
    </row>
    <row r="10" spans="1:2" s="89" customFormat="1" ht="32.25" x14ac:dyDescent="0.2">
      <c r="A10" s="129"/>
      <c r="B10" s="129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30"/>
      <c r="B14" s="130"/>
    </row>
    <row r="15" spans="1:2" s="89" customFormat="1" ht="26.25" customHeight="1" x14ac:dyDescent="0.2">
      <c r="A15" s="131" t="s">
        <v>2</v>
      </c>
      <c r="B15" s="133" t="s">
        <v>4</v>
      </c>
    </row>
    <row r="16" spans="1:2" s="89" customFormat="1" ht="27.75" customHeight="1" thickBot="1" x14ac:dyDescent="0.25">
      <c r="A16" s="132"/>
      <c r="B16" s="134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00"/>
  <sheetViews>
    <sheetView showGridLines="0" tabSelected="1" view="pageBreakPreview" zoomScale="60" zoomScaleNormal="50" workbookViewId="0">
      <selection activeCell="A11" sqref="A11:A12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39" t="s">
        <v>125</v>
      </c>
      <c r="B7" s="139"/>
      <c r="C7" s="139"/>
      <c r="D7" s="139"/>
      <c r="E7" s="139"/>
      <c r="F7" s="139"/>
      <c r="G7" s="139"/>
      <c r="H7" s="139"/>
      <c r="I7" s="139"/>
    </row>
    <row r="8" spans="1:9" ht="22.5" customHeight="1" x14ac:dyDescent="0.2">
      <c r="A8" s="140" t="s">
        <v>94</v>
      </c>
      <c r="B8" s="140"/>
      <c r="C8" s="140"/>
      <c r="D8" s="140"/>
      <c r="E8" s="140"/>
      <c r="F8" s="140"/>
      <c r="G8" s="140"/>
      <c r="H8" s="140"/>
      <c r="I8" s="140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41" t="s">
        <v>177</v>
      </c>
      <c r="B10" s="141"/>
      <c r="C10" s="141"/>
      <c r="D10" s="141"/>
      <c r="E10" s="141"/>
      <c r="F10" s="141"/>
      <c r="G10" s="141"/>
      <c r="H10" s="141"/>
      <c r="I10" s="142"/>
    </row>
    <row r="11" spans="1:9" ht="26.25" customHeight="1" x14ac:dyDescent="0.2">
      <c r="A11" s="143" t="s">
        <v>103</v>
      </c>
      <c r="B11" s="131" t="s">
        <v>3</v>
      </c>
      <c r="C11" s="145" t="s">
        <v>1</v>
      </c>
      <c r="D11" s="143" t="s">
        <v>95</v>
      </c>
      <c r="E11" s="133" t="s">
        <v>96</v>
      </c>
      <c r="F11" s="137" t="s">
        <v>97</v>
      </c>
      <c r="G11" s="145" t="s">
        <v>98</v>
      </c>
      <c r="H11" s="133" t="s">
        <v>99</v>
      </c>
      <c r="I11" s="137" t="s">
        <v>100</v>
      </c>
    </row>
    <row r="12" spans="1:9" ht="56.25" customHeight="1" thickBot="1" x14ac:dyDescent="0.25">
      <c r="A12" s="144"/>
      <c r="B12" s="132"/>
      <c r="C12" s="146"/>
      <c r="D12" s="144"/>
      <c r="E12" s="134"/>
      <c r="F12" s="138"/>
      <c r="G12" s="146"/>
      <c r="H12" s="134"/>
      <c r="I12" s="138"/>
    </row>
    <row r="13" spans="1:9" s="114" customFormat="1" ht="55.5" customHeight="1" x14ac:dyDescent="0.2">
      <c r="A13" s="117" t="s">
        <v>126</v>
      </c>
      <c r="B13" s="97" t="s">
        <v>133</v>
      </c>
      <c r="C13" s="117" t="s">
        <v>131</v>
      </c>
      <c r="D13" s="118">
        <v>44551</v>
      </c>
      <c r="E13" s="98">
        <f>88500</f>
        <v>88500</v>
      </c>
      <c r="F13" s="118">
        <v>44567</v>
      </c>
      <c r="G13" s="112">
        <v>55135.92</v>
      </c>
      <c r="H13" s="98">
        <f t="shared" ref="H13:H14" si="0">+E13-G13</f>
        <v>33364.080000000002</v>
      </c>
      <c r="I13" s="113" t="s">
        <v>102</v>
      </c>
    </row>
    <row r="14" spans="1:9" s="114" customFormat="1" ht="55.5" customHeight="1" x14ac:dyDescent="0.2">
      <c r="A14" s="117" t="s">
        <v>129</v>
      </c>
      <c r="B14" s="97" t="s">
        <v>137</v>
      </c>
      <c r="C14" s="117" t="s">
        <v>132</v>
      </c>
      <c r="D14" s="118">
        <v>44617</v>
      </c>
      <c r="E14" s="98">
        <v>892225.31</v>
      </c>
      <c r="F14" s="118">
        <v>44632</v>
      </c>
      <c r="G14" s="112">
        <v>0</v>
      </c>
      <c r="H14" s="98">
        <f t="shared" si="0"/>
        <v>892225.31</v>
      </c>
      <c r="I14" s="113" t="s">
        <v>101</v>
      </c>
    </row>
    <row r="15" spans="1:9" s="114" customFormat="1" ht="55.5" customHeight="1" x14ac:dyDescent="0.2">
      <c r="A15" s="117" t="s">
        <v>143</v>
      </c>
      <c r="B15" s="119" t="s">
        <v>142</v>
      </c>
      <c r="C15" s="117" t="s">
        <v>141</v>
      </c>
      <c r="D15" s="118">
        <v>44645</v>
      </c>
      <c r="E15" s="98">
        <v>30771.83</v>
      </c>
      <c r="F15" s="118">
        <v>44660</v>
      </c>
      <c r="G15" s="112">
        <v>0</v>
      </c>
      <c r="H15" s="98">
        <f>+E15-G15</f>
        <v>30771.83</v>
      </c>
      <c r="I15" s="120" t="s">
        <v>101</v>
      </c>
    </row>
    <row r="16" spans="1:9" s="114" customFormat="1" ht="55.5" customHeight="1" x14ac:dyDescent="0.2">
      <c r="A16" s="117" t="s">
        <v>144</v>
      </c>
      <c r="B16" s="119" t="s">
        <v>135</v>
      </c>
      <c r="C16" s="117" t="s">
        <v>156</v>
      </c>
      <c r="D16" s="118">
        <v>44652</v>
      </c>
      <c r="E16" s="98">
        <v>9000</v>
      </c>
      <c r="F16" s="118">
        <v>44666</v>
      </c>
      <c r="G16" s="112">
        <v>0</v>
      </c>
      <c r="H16" s="98">
        <f t="shared" ref="H16:H34" si="1">+E16-G16</f>
        <v>9000</v>
      </c>
      <c r="I16" s="120" t="s">
        <v>101</v>
      </c>
    </row>
    <row r="17" spans="1:9" s="114" customFormat="1" ht="55.5" customHeight="1" x14ac:dyDescent="0.2">
      <c r="A17" s="117" t="s">
        <v>145</v>
      </c>
      <c r="B17" s="119" t="s">
        <v>134</v>
      </c>
      <c r="C17" s="117" t="s">
        <v>157</v>
      </c>
      <c r="D17" s="118">
        <v>44659</v>
      </c>
      <c r="E17" s="98">
        <v>8073.69</v>
      </c>
      <c r="F17" s="118">
        <v>44659</v>
      </c>
      <c r="G17" s="112">
        <v>0</v>
      </c>
      <c r="H17" s="98">
        <f t="shared" si="1"/>
        <v>8073.69</v>
      </c>
      <c r="I17" s="120" t="s">
        <v>101</v>
      </c>
    </row>
    <row r="18" spans="1:9" s="114" customFormat="1" ht="55.5" customHeight="1" x14ac:dyDescent="0.2">
      <c r="A18" s="117" t="s">
        <v>146</v>
      </c>
      <c r="B18" s="119" t="s">
        <v>135</v>
      </c>
      <c r="C18" s="117" t="s">
        <v>158</v>
      </c>
      <c r="D18" s="118">
        <v>44662</v>
      </c>
      <c r="E18" s="98">
        <v>184171.59</v>
      </c>
      <c r="F18" s="118">
        <v>44673</v>
      </c>
      <c r="G18" s="112">
        <v>0</v>
      </c>
      <c r="H18" s="98">
        <f t="shared" si="1"/>
        <v>184171.59</v>
      </c>
      <c r="I18" s="120" t="s">
        <v>101</v>
      </c>
    </row>
    <row r="19" spans="1:9" s="114" customFormat="1" ht="55.5" customHeight="1" x14ac:dyDescent="0.2">
      <c r="A19" s="117" t="s">
        <v>147</v>
      </c>
      <c r="B19" s="119" t="s">
        <v>135</v>
      </c>
      <c r="C19" s="117" t="s">
        <v>159</v>
      </c>
      <c r="D19" s="118">
        <v>44669</v>
      </c>
      <c r="E19" s="98">
        <v>29500</v>
      </c>
      <c r="F19" s="118">
        <v>44679</v>
      </c>
      <c r="G19" s="112">
        <v>0</v>
      </c>
      <c r="H19" s="98">
        <f t="shared" si="1"/>
        <v>29500</v>
      </c>
      <c r="I19" s="120" t="s">
        <v>101</v>
      </c>
    </row>
    <row r="20" spans="1:9" s="114" customFormat="1" ht="55.5" customHeight="1" x14ac:dyDescent="0.2">
      <c r="A20" s="117" t="s">
        <v>148</v>
      </c>
      <c r="B20" s="119" t="s">
        <v>135</v>
      </c>
      <c r="C20" s="117" t="s">
        <v>160</v>
      </c>
      <c r="D20" s="118">
        <v>44669</v>
      </c>
      <c r="E20" s="98">
        <v>112242.8</v>
      </c>
      <c r="F20" s="118">
        <v>44679</v>
      </c>
      <c r="G20" s="112">
        <v>0</v>
      </c>
      <c r="H20" s="98">
        <f t="shared" si="1"/>
        <v>112242.8</v>
      </c>
      <c r="I20" s="120" t="s">
        <v>101</v>
      </c>
    </row>
    <row r="21" spans="1:9" s="114" customFormat="1" ht="55.5" customHeight="1" x14ac:dyDescent="0.2">
      <c r="A21" s="117" t="s">
        <v>149</v>
      </c>
      <c r="B21" s="119" t="s">
        <v>136</v>
      </c>
      <c r="C21" s="117" t="s">
        <v>161</v>
      </c>
      <c r="D21" s="118">
        <v>44672</v>
      </c>
      <c r="E21" s="98">
        <v>422440</v>
      </c>
      <c r="F21" s="118">
        <v>44686</v>
      </c>
      <c r="G21" s="112">
        <v>0</v>
      </c>
      <c r="H21" s="98">
        <f t="shared" si="1"/>
        <v>422440</v>
      </c>
      <c r="I21" s="120" t="s">
        <v>101</v>
      </c>
    </row>
    <row r="22" spans="1:9" s="114" customFormat="1" ht="55.5" customHeight="1" x14ac:dyDescent="0.2">
      <c r="A22" s="117" t="s">
        <v>130</v>
      </c>
      <c r="B22" s="119" t="s">
        <v>138</v>
      </c>
      <c r="C22" s="117" t="s">
        <v>162</v>
      </c>
      <c r="D22" s="118">
        <v>44672</v>
      </c>
      <c r="E22" s="98">
        <v>72878.66</v>
      </c>
      <c r="F22" s="118">
        <v>44686</v>
      </c>
      <c r="G22" s="112">
        <v>0</v>
      </c>
      <c r="H22" s="98">
        <f t="shared" si="1"/>
        <v>72878.66</v>
      </c>
      <c r="I22" s="120" t="s">
        <v>101</v>
      </c>
    </row>
    <row r="23" spans="1:9" s="114" customFormat="1" ht="55.5" customHeight="1" x14ac:dyDescent="0.2">
      <c r="A23" s="117" t="s">
        <v>150</v>
      </c>
      <c r="B23" s="119" t="s">
        <v>135</v>
      </c>
      <c r="C23" s="117" t="s">
        <v>163</v>
      </c>
      <c r="D23" s="118">
        <v>44672</v>
      </c>
      <c r="E23" s="98">
        <v>18000</v>
      </c>
      <c r="F23" s="118">
        <v>44686</v>
      </c>
      <c r="G23" s="112">
        <v>0</v>
      </c>
      <c r="H23" s="98">
        <f t="shared" si="1"/>
        <v>18000</v>
      </c>
      <c r="I23" s="120" t="s">
        <v>101</v>
      </c>
    </row>
    <row r="24" spans="1:9" s="114" customFormat="1" ht="55.5" customHeight="1" x14ac:dyDescent="0.2">
      <c r="A24" s="117" t="s">
        <v>145</v>
      </c>
      <c r="B24" s="119" t="s">
        <v>134</v>
      </c>
      <c r="C24" s="117" t="s">
        <v>164</v>
      </c>
      <c r="D24" s="118">
        <v>44673</v>
      </c>
      <c r="E24" s="98">
        <v>118883.61</v>
      </c>
      <c r="F24" s="118">
        <v>44688</v>
      </c>
      <c r="G24" s="112">
        <v>0</v>
      </c>
      <c r="H24" s="98">
        <f t="shared" si="1"/>
        <v>118883.61</v>
      </c>
      <c r="I24" s="120" t="s">
        <v>101</v>
      </c>
    </row>
    <row r="25" spans="1:9" s="114" customFormat="1" ht="55.5" customHeight="1" x14ac:dyDescent="0.2">
      <c r="A25" s="117" t="s">
        <v>151</v>
      </c>
      <c r="B25" s="119" t="s">
        <v>135</v>
      </c>
      <c r="C25" s="117" t="s">
        <v>165</v>
      </c>
      <c r="D25" s="118">
        <v>44673</v>
      </c>
      <c r="E25" s="98">
        <v>23600</v>
      </c>
      <c r="F25" s="118">
        <v>44673</v>
      </c>
      <c r="G25" s="112">
        <v>0</v>
      </c>
      <c r="H25" s="98">
        <f t="shared" si="1"/>
        <v>23600</v>
      </c>
      <c r="I25" s="120" t="s">
        <v>101</v>
      </c>
    </row>
    <row r="26" spans="1:9" s="114" customFormat="1" ht="55.5" customHeight="1" x14ac:dyDescent="0.2">
      <c r="A26" s="117" t="s">
        <v>152</v>
      </c>
      <c r="B26" s="119" t="s">
        <v>136</v>
      </c>
      <c r="C26" s="117" t="s">
        <v>166</v>
      </c>
      <c r="D26" s="118">
        <v>44677</v>
      </c>
      <c r="E26" s="98">
        <v>47200</v>
      </c>
      <c r="F26" s="118">
        <v>44691</v>
      </c>
      <c r="G26" s="112">
        <v>0</v>
      </c>
      <c r="H26" s="98">
        <f t="shared" si="1"/>
        <v>47200</v>
      </c>
      <c r="I26" s="120" t="s">
        <v>101</v>
      </c>
    </row>
    <row r="27" spans="1:9" s="114" customFormat="1" ht="55.5" customHeight="1" x14ac:dyDescent="0.2">
      <c r="A27" s="117" t="s">
        <v>144</v>
      </c>
      <c r="B27" s="119" t="s">
        <v>135</v>
      </c>
      <c r="C27" s="117" t="s">
        <v>167</v>
      </c>
      <c r="D27" s="118">
        <v>44677</v>
      </c>
      <c r="E27" s="98">
        <v>3000</v>
      </c>
      <c r="F27" s="118">
        <v>44691</v>
      </c>
      <c r="G27" s="112">
        <v>0</v>
      </c>
      <c r="H27" s="98">
        <f t="shared" si="1"/>
        <v>3000</v>
      </c>
      <c r="I27" s="120" t="s">
        <v>101</v>
      </c>
    </row>
    <row r="28" spans="1:9" s="114" customFormat="1" ht="55.5" customHeight="1" x14ac:dyDescent="0.2">
      <c r="A28" s="117" t="s">
        <v>153</v>
      </c>
      <c r="B28" s="119" t="s">
        <v>135</v>
      </c>
      <c r="C28" s="117" t="s">
        <v>168</v>
      </c>
      <c r="D28" s="118">
        <v>44677</v>
      </c>
      <c r="E28" s="98">
        <v>38456.199999999997</v>
      </c>
      <c r="F28" s="118">
        <v>44691</v>
      </c>
      <c r="G28" s="112">
        <v>0</v>
      </c>
      <c r="H28" s="98">
        <f t="shared" si="1"/>
        <v>38456.199999999997</v>
      </c>
      <c r="I28" s="120" t="s">
        <v>101</v>
      </c>
    </row>
    <row r="29" spans="1:9" s="114" customFormat="1" ht="55.5" customHeight="1" x14ac:dyDescent="0.2">
      <c r="A29" s="117" t="s">
        <v>153</v>
      </c>
      <c r="B29" s="119" t="s">
        <v>135</v>
      </c>
      <c r="C29" s="117" t="s">
        <v>169</v>
      </c>
      <c r="D29" s="118">
        <v>44677</v>
      </c>
      <c r="E29" s="98">
        <v>144644.4</v>
      </c>
      <c r="F29" s="118">
        <v>44691</v>
      </c>
      <c r="G29" s="112">
        <v>0</v>
      </c>
      <c r="H29" s="98">
        <f t="shared" si="1"/>
        <v>144644.4</v>
      </c>
      <c r="I29" s="120" t="s">
        <v>101</v>
      </c>
    </row>
    <row r="30" spans="1:9" s="114" customFormat="1" ht="55.5" customHeight="1" x14ac:dyDescent="0.2">
      <c r="A30" s="117" t="s">
        <v>130</v>
      </c>
      <c r="B30" s="119" t="s">
        <v>135</v>
      </c>
      <c r="C30" s="117" t="s">
        <v>170</v>
      </c>
      <c r="D30" s="118">
        <v>44677</v>
      </c>
      <c r="E30" s="98">
        <v>23841.27</v>
      </c>
      <c r="F30" s="118">
        <v>44677</v>
      </c>
      <c r="G30" s="112">
        <v>0</v>
      </c>
      <c r="H30" s="98">
        <f t="shared" si="1"/>
        <v>23841.27</v>
      </c>
      <c r="I30" s="120" t="s">
        <v>101</v>
      </c>
    </row>
    <row r="31" spans="1:9" s="114" customFormat="1" ht="55.5" customHeight="1" x14ac:dyDescent="0.2">
      <c r="A31" s="117" t="s">
        <v>154</v>
      </c>
      <c r="B31" s="119" t="s">
        <v>134</v>
      </c>
      <c r="C31" s="117" t="s">
        <v>171</v>
      </c>
      <c r="D31" s="118">
        <v>44678</v>
      </c>
      <c r="E31" s="98">
        <v>38399.42</v>
      </c>
      <c r="F31" s="118">
        <v>44693</v>
      </c>
      <c r="G31" s="112">
        <v>0</v>
      </c>
      <c r="H31" s="98">
        <f t="shared" si="1"/>
        <v>38399.42</v>
      </c>
      <c r="I31" s="120" t="s">
        <v>101</v>
      </c>
    </row>
    <row r="32" spans="1:9" s="114" customFormat="1" ht="55.5" customHeight="1" x14ac:dyDescent="0.2">
      <c r="A32" s="117" t="s">
        <v>127</v>
      </c>
      <c r="B32" s="119" t="s">
        <v>176</v>
      </c>
      <c r="C32" s="117" t="s">
        <v>172</v>
      </c>
      <c r="D32" s="118">
        <v>44678</v>
      </c>
      <c r="E32" s="98">
        <v>66060.77</v>
      </c>
      <c r="F32" s="118">
        <v>44693</v>
      </c>
      <c r="G32" s="112">
        <v>0</v>
      </c>
      <c r="H32" s="98">
        <f t="shared" si="1"/>
        <v>66060.77</v>
      </c>
      <c r="I32" s="120" t="s">
        <v>101</v>
      </c>
    </row>
    <row r="33" spans="1:10" s="114" customFormat="1" ht="55.5" customHeight="1" x14ac:dyDescent="0.2">
      <c r="A33" s="117" t="s">
        <v>155</v>
      </c>
      <c r="B33" s="119" t="s">
        <v>135</v>
      </c>
      <c r="C33" s="117" t="s">
        <v>173</v>
      </c>
      <c r="D33" s="118">
        <v>44678</v>
      </c>
      <c r="E33" s="98">
        <v>9975</v>
      </c>
      <c r="F33" s="118">
        <v>44693</v>
      </c>
      <c r="G33" s="112">
        <v>0</v>
      </c>
      <c r="H33" s="98">
        <f t="shared" si="1"/>
        <v>9975</v>
      </c>
      <c r="I33" s="120" t="s">
        <v>101</v>
      </c>
    </row>
    <row r="34" spans="1:10" s="114" customFormat="1" ht="55.5" customHeight="1" x14ac:dyDescent="0.2">
      <c r="A34" s="117" t="s">
        <v>128</v>
      </c>
      <c r="B34" s="119" t="s">
        <v>134</v>
      </c>
      <c r="C34" s="117" t="s">
        <v>174</v>
      </c>
      <c r="D34" s="118">
        <v>44678</v>
      </c>
      <c r="E34" s="98">
        <v>4720</v>
      </c>
      <c r="F34" s="118">
        <v>44693</v>
      </c>
      <c r="G34" s="112">
        <v>0</v>
      </c>
      <c r="H34" s="98">
        <f t="shared" si="1"/>
        <v>4720</v>
      </c>
      <c r="I34" s="120" t="s">
        <v>101</v>
      </c>
    </row>
    <row r="35" spans="1:10" s="114" customFormat="1" ht="55.5" customHeight="1" thickBot="1" x14ac:dyDescent="0.25">
      <c r="A35" s="121"/>
      <c r="B35" s="122"/>
      <c r="C35" s="123"/>
      <c r="D35" s="124"/>
      <c r="E35" s="102"/>
      <c r="F35" s="124"/>
      <c r="G35" s="128" t="s">
        <v>175</v>
      </c>
      <c r="H35" s="127">
        <f>SUM(H13:H34)</f>
        <v>2331448.63</v>
      </c>
      <c r="I35" s="126"/>
    </row>
    <row r="36" spans="1:10" s="114" customFormat="1" ht="55.5" customHeight="1" thickTop="1" x14ac:dyDescent="0.2">
      <c r="A36" s="121"/>
      <c r="B36" s="122"/>
      <c r="C36" s="123"/>
      <c r="D36" s="124"/>
      <c r="E36" s="102"/>
      <c r="F36" s="124"/>
      <c r="G36" s="125"/>
      <c r="H36" s="102"/>
      <c r="I36" s="126"/>
    </row>
    <row r="37" spans="1:10" s="114" customFormat="1" ht="55.5" customHeight="1" x14ac:dyDescent="0.25">
      <c r="A37" s="105"/>
      <c r="B37" s="135" t="s">
        <v>139</v>
      </c>
      <c r="C37" s="135"/>
      <c r="D37" s="105"/>
      <c r="E37" s="105"/>
      <c r="F37" s="105"/>
      <c r="G37" s="105"/>
      <c r="H37" s="105"/>
      <c r="I37" s="105"/>
      <c r="J37" s="105"/>
    </row>
    <row r="38" spans="1:10" s="114" customFormat="1" ht="55.5" customHeight="1" x14ac:dyDescent="0.25">
      <c r="A38" s="105"/>
      <c r="B38" s="136" t="s">
        <v>140</v>
      </c>
      <c r="C38" s="136"/>
      <c r="D38" s="105"/>
      <c r="E38" s="105"/>
      <c r="F38" s="105"/>
      <c r="G38" s="105"/>
      <c r="H38" s="105"/>
      <c r="I38" s="105"/>
      <c r="J38" s="105"/>
    </row>
    <row r="39" spans="1:10" s="114" customFormat="1" ht="55.5" customHeigh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10" s="114" customFormat="1" ht="55.5" customHeight="1" x14ac:dyDescent="0.2">
      <c r="A40" s="105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s="114" customFormat="1" ht="55.5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s="114" customFormat="1" ht="55.5" customHeight="1" x14ac:dyDescent="0.2">
      <c r="A42" s="105"/>
      <c r="B42" s="105"/>
      <c r="C42" s="105"/>
      <c r="D42" s="105"/>
      <c r="E42" s="107"/>
      <c r="F42" s="105"/>
      <c r="G42" s="105"/>
      <c r="H42" s="105"/>
      <c r="I42" s="105"/>
      <c r="J42" s="105"/>
    </row>
    <row r="43" spans="1:10" s="114" customFormat="1" ht="55.5" customHeight="1" x14ac:dyDescent="0.35">
      <c r="A43" s="104"/>
      <c r="B43" s="105"/>
      <c r="C43" s="106"/>
      <c r="D43" s="104"/>
      <c r="E43" s="107"/>
      <c r="F43" s="104"/>
      <c r="G43" s="104"/>
      <c r="H43" s="91"/>
      <c r="I43" s="104"/>
      <c r="J43" s="105"/>
    </row>
    <row r="44" spans="1:10" s="114" customFormat="1" ht="55.5" customHeight="1" x14ac:dyDescent="0.35">
      <c r="A44" s="104"/>
      <c r="B44" s="105"/>
      <c r="C44" s="106"/>
      <c r="D44" s="104"/>
      <c r="E44" s="107"/>
      <c r="F44" s="104"/>
      <c r="G44" s="104"/>
      <c r="H44" s="91"/>
      <c r="I44" s="104"/>
      <c r="J44" s="105"/>
    </row>
    <row r="45" spans="1:10" s="114" customFormat="1" ht="55.5" customHeight="1" x14ac:dyDescent="0.35">
      <c r="A45" s="104"/>
      <c r="B45" s="105"/>
      <c r="C45" s="106"/>
      <c r="D45" s="104"/>
      <c r="E45" s="107"/>
      <c r="F45" s="104"/>
      <c r="G45" s="104"/>
      <c r="H45" s="91"/>
      <c r="I45" s="104"/>
      <c r="J45" s="105"/>
    </row>
    <row r="46" spans="1:10" s="114" customFormat="1" ht="55.5" customHeight="1" x14ac:dyDescent="0.35">
      <c r="A46" s="104"/>
      <c r="B46" s="105"/>
      <c r="C46" s="106"/>
      <c r="D46" s="104"/>
      <c r="E46" s="107"/>
      <c r="F46" s="104"/>
      <c r="G46" s="104"/>
      <c r="H46" s="91"/>
      <c r="I46" s="104"/>
      <c r="J46" s="105"/>
    </row>
    <row r="47" spans="1:10" s="114" customFormat="1" ht="55.5" customHeight="1" x14ac:dyDescent="0.35">
      <c r="A47" s="104"/>
      <c r="B47" s="105"/>
      <c r="C47" s="106"/>
      <c r="D47" s="104"/>
      <c r="E47" s="107"/>
      <c r="F47" s="104"/>
      <c r="G47" s="104"/>
      <c r="H47" s="91"/>
      <c r="I47" s="104"/>
      <c r="J47" s="105"/>
    </row>
    <row r="48" spans="1:10" s="114" customFormat="1" ht="55.5" customHeight="1" x14ac:dyDescent="0.35">
      <c r="A48" s="104"/>
      <c r="B48" s="105"/>
      <c r="C48" s="106"/>
      <c r="D48" s="104"/>
      <c r="E48" s="107"/>
      <c r="F48" s="104"/>
      <c r="G48" s="104"/>
      <c r="H48" s="91"/>
      <c r="I48" s="104"/>
      <c r="J48" s="105"/>
    </row>
    <row r="49" spans="1:10" s="114" customFormat="1" ht="55.5" customHeight="1" x14ac:dyDescent="0.35">
      <c r="A49" s="104"/>
      <c r="B49" s="105"/>
      <c r="C49" s="106"/>
      <c r="D49" s="104"/>
      <c r="E49" s="107"/>
      <c r="F49" s="104"/>
      <c r="G49" s="104"/>
      <c r="H49" s="91"/>
      <c r="I49" s="104"/>
      <c r="J49" s="105"/>
    </row>
    <row r="50" spans="1:10" s="114" customFormat="1" ht="55.5" customHeight="1" x14ac:dyDescent="0.35">
      <c r="A50" s="104"/>
      <c r="B50" s="105"/>
      <c r="C50" s="106"/>
      <c r="D50" s="104"/>
      <c r="E50" s="107"/>
      <c r="F50" s="104"/>
      <c r="G50" s="104"/>
      <c r="H50" s="91"/>
      <c r="I50" s="104"/>
      <c r="J50" s="105"/>
    </row>
    <row r="51" spans="1:10" s="114" customFormat="1" ht="55.5" customHeight="1" x14ac:dyDescent="0.35">
      <c r="A51" s="104"/>
      <c r="B51" s="105"/>
      <c r="C51" s="106"/>
      <c r="D51" s="104"/>
      <c r="E51" s="107"/>
      <c r="F51" s="104"/>
      <c r="G51" s="104"/>
      <c r="H51" s="91"/>
      <c r="I51" s="104"/>
      <c r="J51" s="105"/>
    </row>
    <row r="52" spans="1:10" s="114" customFormat="1" ht="55.5" customHeight="1" x14ac:dyDescent="0.35">
      <c r="A52" s="104"/>
      <c r="B52" s="105"/>
      <c r="C52" s="106"/>
      <c r="D52" s="104"/>
      <c r="E52" s="107"/>
      <c r="F52" s="104"/>
      <c r="G52" s="104"/>
      <c r="H52" s="91"/>
      <c r="I52" s="104"/>
      <c r="J52" s="105"/>
    </row>
    <row r="53" spans="1:10" s="114" customFormat="1" ht="55.5" customHeight="1" x14ac:dyDescent="0.35">
      <c r="A53" s="104"/>
      <c r="B53" s="105"/>
      <c r="C53" s="106"/>
      <c r="D53" s="104"/>
      <c r="E53" s="107"/>
      <c r="F53" s="104"/>
      <c r="G53" s="104"/>
      <c r="H53" s="91"/>
      <c r="I53" s="104"/>
      <c r="J53" s="105"/>
    </row>
    <row r="54" spans="1:10" s="114" customFormat="1" ht="55.5" customHeight="1" x14ac:dyDescent="0.35">
      <c r="A54" s="104"/>
      <c r="B54" s="105"/>
      <c r="C54" s="106"/>
      <c r="D54" s="104"/>
      <c r="E54" s="107"/>
      <c r="F54" s="104"/>
      <c r="G54" s="104"/>
      <c r="H54" s="91"/>
      <c r="I54" s="104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ht="24" customHeight="1" x14ac:dyDescent="0.35"/>
    <row r="95" spans="1:10" ht="24" customHeight="1" x14ac:dyDescent="0.35"/>
    <row r="96" spans="1:10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</sheetData>
  <mergeCells count="14">
    <mergeCell ref="B37:C37"/>
    <mergeCell ref="B38:C38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47" t="s">
        <v>48</v>
      </c>
      <c r="B43" s="149">
        <v>2021</v>
      </c>
      <c r="C43" s="149">
        <v>2020</v>
      </c>
      <c r="E43" s="81"/>
      <c r="F43" s="82"/>
      <c r="G43" s="83"/>
      <c r="H43" s="84"/>
    </row>
    <row r="44" spans="1:8" ht="18.75" hidden="1" customHeight="1" thickBot="1" x14ac:dyDescent="0.25">
      <c r="A44" s="148"/>
      <c r="B44" s="150"/>
      <c r="C44" s="150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47" t="s">
        <v>48</v>
      </c>
      <c r="B78" s="149">
        <v>2021</v>
      </c>
      <c r="C78" s="149">
        <v>2020</v>
      </c>
      <c r="E78" s="81"/>
      <c r="F78" s="82"/>
      <c r="G78" s="83"/>
      <c r="H78" s="84"/>
    </row>
    <row r="79" spans="1:8" ht="0.75" customHeight="1" thickBot="1" x14ac:dyDescent="0.25">
      <c r="A79" s="148"/>
      <c r="B79" s="150"/>
      <c r="C79" s="150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3" t="s">
        <v>0</v>
      </c>
      <c r="B15" s="155" t="s">
        <v>2</v>
      </c>
      <c r="C15" s="151" t="s">
        <v>4</v>
      </c>
    </row>
    <row r="16" spans="1:4" ht="15" thickBot="1" x14ac:dyDescent="0.25">
      <c r="A16" s="154"/>
      <c r="B16" s="156"/>
      <c r="C16" s="15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57" t="s">
        <v>48</v>
      </c>
      <c r="C3" s="159">
        <v>2020</v>
      </c>
      <c r="D3" s="161">
        <v>2019</v>
      </c>
    </row>
    <row r="4" spans="2:4" ht="15.75" customHeight="1" thickBot="1" x14ac:dyDescent="0.25">
      <c r="B4" s="158"/>
      <c r="C4" s="160"/>
      <c r="D4" s="162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63" t="s">
        <v>48</v>
      </c>
      <c r="C29" s="165">
        <v>2020</v>
      </c>
      <c r="D29" s="167">
        <v>2019</v>
      </c>
    </row>
    <row r="30" spans="2:4" ht="15.75" customHeight="1" thickBot="1" x14ac:dyDescent="0.25">
      <c r="B30" s="164"/>
      <c r="C30" s="166"/>
      <c r="D30" s="168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2022-05-06T15:17:33Z</cp:lastPrinted>
  <dcterms:created xsi:type="dcterms:W3CDTF">2006-07-11T17:39:34Z</dcterms:created>
  <dcterms:modified xsi:type="dcterms:W3CDTF">2022-05-19T14:25:51Z</dcterms:modified>
</cp:coreProperties>
</file>