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A8DF0B73-6EB8-473A-9A4D-03C4ECBEC9F0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ANUAL" sheetId="2" r:id="rId1"/>
    <sheet name="REGISTRO SIGEF" sheetId="3" r:id="rId2"/>
  </sheets>
  <definedNames>
    <definedName name="_xlnm.Print_Area" localSheetId="0">ANUAL!$A$1:$J$50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E30" i="2"/>
  <c r="E29" i="2"/>
  <c r="D30" i="2"/>
  <c r="D29" i="2"/>
  <c r="C30" i="2"/>
  <c r="C29" i="2"/>
  <c r="H19" i="3"/>
  <c r="G20" i="3"/>
  <c r="G19" i="3"/>
  <c r="G17" i="3"/>
  <c r="G16" i="3"/>
  <c r="G10" i="3"/>
  <c r="G9" i="3"/>
  <c r="G7" i="3"/>
  <c r="G6" i="3"/>
  <c r="I29" i="2" l="1"/>
  <c r="I30" i="2"/>
  <c r="J30" i="2"/>
  <c r="J29" i="2"/>
  <c r="I25" i="2"/>
</calcChain>
</file>

<file path=xl/sharedStrings.xml><?xml version="1.0" encoding="utf-8"?>
<sst xmlns="http://schemas.openxmlformats.org/spreadsheetml/2006/main" count="102" uniqueCount="92">
  <si>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</si>
  <si>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</si>
  <si>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</si>
  <si>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</si>
  <si>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</si>
  <si>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</si>
  <si>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</si>
  <si>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</si>
  <si>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</si>
  <si>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</si>
  <si>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</si>
  <si>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</si>
  <si>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</si>
  <si>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</si>
  <si>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</si>
  <si>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</si>
  <si>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</si>
  <si>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</si>
  <si>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</si>
  <si>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</si>
  <si>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</si>
  <si>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</si>
  <si>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</si>
  <si>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</si>
  <si>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</si>
  <si>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</si>
  <si>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</si>
  <si>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</si>
  <si>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</si>
  <si>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</si>
  <si>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</si>
  <si>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</si>
  <si>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</si>
  <si>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</si>
  <si>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</si>
  <si>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</si>
  <si>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</si>
  <si>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</si>
  <si>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</si>
  <si>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</si>
  <si>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</si>
  <si>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</si>
  <si>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</si>
  <si>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</si>
  <si>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</si>
  <si>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</si>
  <si>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</si>
  <si>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</si>
  <si>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</si>
  <si>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</si>
  <si>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</si>
  <si>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</si>
  <si>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</si>
  <si>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</si>
  <si>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</si>
  <si>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</si>
  <si>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Garantizar la seguridad ciudadana y el ejercicio de los derechos de la población, promoviendo el orden público, a través de cultura de paz y una política de integridad institucional que involucre la sociedad, para mantener los valores democráticos.</t>
  </si>
  <si>
    <t>Ser una institución integrada y comprometida con la seguridad ciudadana, a través de la profesionalidad del capital humano, la actuación responsable, eficaz y eficiente en el cumplimiento de sus funciones asegurando el Estado de derecho.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</si>
  <si>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</si>
  <si>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</si>
  <si>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</si>
  <si>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</si>
  <si>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</si>
  <si>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</si>
  <si>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</si>
  <si>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</si>
  <si>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</si>
  <si>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</si>
  <si>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</si>
  <si>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</si>
  <si>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</si>
  <si>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</si>
  <si>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</si>
  <si>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</si>
  <si>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</si>
  <si>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</si>
  <si>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>7752 -  Sector público y ciudadanía en general reciben formación y capacitación en materia migratoria</t>
  </si>
  <si>
    <t>TI</t>
  </si>
  <si>
    <t>T2</t>
  </si>
  <si>
    <t>T3</t>
  </si>
  <si>
    <t>T4</t>
  </si>
  <si>
    <t>TOTAL</t>
  </si>
  <si>
    <t>7751- DIEM</t>
  </si>
  <si>
    <t>FISICO PROGRAMADO</t>
  </si>
  <si>
    <t>FISICO EJECUTADO</t>
  </si>
  <si>
    <t>FINANCIERO PROGRAMADO</t>
  </si>
  <si>
    <t>FINANCIERO EJECUTADO</t>
  </si>
  <si>
    <t>7752- ENM</t>
  </si>
  <si>
    <t xml:space="preserve"> Programación Anual</t>
  </si>
  <si>
    <t>Ejecución Anual</t>
  </si>
  <si>
    <t xml:space="preserve">Este informe contiene los actividades que han sido planificados para  el año 2024. Al momento, aun no se ha hecho el reporte de logros. </t>
  </si>
  <si>
    <t xml:space="preserve">Este informe contiene los actividades que han sido planificados para el año 2024. Al momento, aun no se ha hecho el reporte de logros.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</si>
</sst>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" fontId="10" fillId="6" borderId="14" xfId="0" applyNumberFormat="1" applyFont="1" applyFill="1" applyBorder="1" applyAlignment="1">
      <alignment horizontal="center" vertical="center" wrapText="1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10" borderId="0" xfId="0" applyFill="1"/>
    <xf numFmtId="4" fontId="0" fillId="10" borderId="0" xfId="0" applyNumberFormat="1" applyFill="1"/>
    <xf numFmtId="4" fontId="0" fillId="0" borderId="0" xfId="0" applyNumberFormat="1"/>
    <xf numFmtId="166" fontId="16" fillId="11" borderId="17" xfId="0" applyNumberFormat="1" applyFont="1" applyFill="1" applyBorder="1" applyAlignment="1" applyProtection="1">
      <alignment horizontal="center" vertical="center" wrapText="1" readingOrder="1"/>
      <protection locked="0"/>
    </xf>
    <xf numFmtId="166" fontId="18" fillId="11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11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11" borderId="23" xfId="2" applyNumberFormat="1" applyFont="1" applyFill="1" applyBorder="1" applyAlignment="1" applyProtection="1">
      <alignment horizontal="center" vertical="center" wrapText="1" readingOrder="1"/>
    </xf>
    <xf numFmtId="10" fontId="11" fillId="11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zoomScale="130" zoomScaleNormal="130" zoomScaleSheetLayoutView="115" workbookViewId="0">
      <selection activeCell="K43" sqref="K43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10" width="12.7109375" style="4" customWidth="1"/>
    <col min="11" max="11" width="11.42578125" style="4"/>
  </cols>
  <sheetData>
    <row r="1" spans="1:11" ht="21.75" thickBot="1" x14ac:dyDescent="0.3">
      <c r="A1" s="10"/>
      <c r="B1" s="87" t="s">
        <v>52</v>
      </c>
      <c r="C1" s="88"/>
      <c r="D1" s="88"/>
      <c r="E1" s="88"/>
      <c r="F1" s="88"/>
      <c r="G1" s="88"/>
      <c r="H1" s="88"/>
      <c r="I1" s="88"/>
      <c r="J1" s="89"/>
      <c r="K1" s="1"/>
    </row>
    <row r="2" spans="1:11" ht="21.75" thickBot="1" x14ac:dyDescent="0.3">
      <c r="A2" s="11"/>
      <c r="B2" s="90" t="s">
        <v>0</v>
      </c>
      <c r="C2" s="91"/>
      <c r="D2" s="90" t="s">
        <v>1</v>
      </c>
      <c r="E2" s="91"/>
      <c r="F2" s="91"/>
      <c r="G2" s="91"/>
      <c r="H2" s="92"/>
      <c r="I2" s="26" t="s">
        <v>2</v>
      </c>
      <c r="J2" s="27" t="s">
        <v>3</v>
      </c>
      <c r="K2" s="1"/>
    </row>
    <row r="3" spans="1:11" ht="21.75" thickBot="1" x14ac:dyDescent="0.3">
      <c r="A3" s="12"/>
      <c r="B3" s="93" t="s">
        <v>4</v>
      </c>
      <c r="C3" s="94"/>
      <c r="D3" s="93" t="s">
        <v>71</v>
      </c>
      <c r="E3" s="94"/>
      <c r="F3" s="94"/>
      <c r="G3" s="94"/>
      <c r="H3" s="95"/>
      <c r="I3" s="24">
        <v>44978</v>
      </c>
      <c r="J3" s="25">
        <v>0</v>
      </c>
      <c r="K3" s="1"/>
    </row>
    <row r="4" spans="1:11" x14ac:dyDescent="0.25">
      <c r="A4" s="96"/>
      <c r="B4" s="97"/>
      <c r="C4" s="97"/>
      <c r="D4" s="98"/>
      <c r="E4" s="98"/>
      <c r="F4" s="98"/>
      <c r="G4" s="98"/>
      <c r="H4" s="98"/>
      <c r="I4" s="97"/>
      <c r="J4" s="99"/>
      <c r="K4" s="1"/>
    </row>
    <row r="5" spans="1:11" ht="3" customHeigh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2"/>
      <c r="K5" s="1"/>
    </row>
    <row r="6" spans="1:11" ht="15.75" x14ac:dyDescent="0.25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5"/>
      <c r="K6" s="1"/>
    </row>
    <row r="7" spans="1:11" ht="15.75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  <c r="K7" s="1"/>
    </row>
    <row r="8" spans="1:11" x14ac:dyDescent="0.25">
      <c r="A8" s="2" t="s">
        <v>7</v>
      </c>
      <c r="B8" s="84" t="s">
        <v>53</v>
      </c>
      <c r="C8" s="85"/>
      <c r="D8" s="85"/>
      <c r="E8" s="85"/>
      <c r="F8" s="85"/>
      <c r="G8" s="85"/>
      <c r="H8" s="85"/>
      <c r="I8" s="85"/>
      <c r="J8" s="86"/>
      <c r="K8" s="1"/>
    </row>
    <row r="9" spans="1:11" x14ac:dyDescent="0.25">
      <c r="A9" s="13" t="s">
        <v>37</v>
      </c>
      <c r="B9" s="84" t="s">
        <v>54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25">
      <c r="A10" s="13" t="s">
        <v>38</v>
      </c>
      <c r="B10" s="84" t="s">
        <v>55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30.75" customHeight="1" x14ac:dyDescent="0.25">
      <c r="A11" s="2" t="s">
        <v>8</v>
      </c>
      <c r="B11" s="81" t="s">
        <v>56</v>
      </c>
      <c r="C11" s="82"/>
      <c r="D11" s="82"/>
      <c r="E11" s="82"/>
      <c r="F11" s="82"/>
      <c r="G11" s="82"/>
      <c r="H11" s="82"/>
      <c r="I11" s="82"/>
      <c r="J11" s="83"/>
    </row>
    <row r="12" spans="1:11" ht="42.75" customHeight="1" x14ac:dyDescent="0.25">
      <c r="A12" s="2" t="s">
        <v>9</v>
      </c>
      <c r="B12" s="81" t="s">
        <v>57</v>
      </c>
      <c r="C12" s="82"/>
      <c r="D12" s="82"/>
      <c r="E12" s="82"/>
      <c r="F12" s="82"/>
      <c r="G12" s="82"/>
      <c r="H12" s="82"/>
      <c r="I12" s="82"/>
      <c r="J12" s="83"/>
    </row>
    <row r="13" spans="1:11" ht="15.75" x14ac:dyDescent="0.25">
      <c r="A13" s="52" t="s">
        <v>10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1" ht="27.75" customHeight="1" x14ac:dyDescent="0.25">
      <c r="A14" s="2" t="s">
        <v>11</v>
      </c>
      <c r="B14" s="15" t="s">
        <v>58</v>
      </c>
      <c r="C14" s="78" t="s">
        <v>59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2" t="s">
        <v>12</v>
      </c>
      <c r="B15" s="15" t="s">
        <v>68</v>
      </c>
      <c r="C15" s="78" t="s">
        <v>60</v>
      </c>
      <c r="D15" s="78"/>
      <c r="E15" s="78"/>
      <c r="F15" s="78"/>
      <c r="G15" s="78"/>
      <c r="H15" s="78"/>
      <c r="I15" s="78"/>
      <c r="J15" s="78"/>
    </row>
    <row r="16" spans="1:11" ht="31.5" customHeight="1" x14ac:dyDescent="0.25">
      <c r="A16" s="2" t="s">
        <v>13</v>
      </c>
      <c r="B16" s="15" t="s">
        <v>62</v>
      </c>
      <c r="C16" s="78" t="s">
        <v>61</v>
      </c>
      <c r="D16" s="78"/>
      <c r="E16" s="78"/>
      <c r="F16" s="78"/>
      <c r="G16" s="78"/>
      <c r="H16" s="78"/>
      <c r="I16" s="78"/>
      <c r="J16" s="78"/>
    </row>
    <row r="17" spans="1:11" ht="15.75" x14ac:dyDescent="0.25">
      <c r="A17" s="52" t="s">
        <v>14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1" ht="29.25" customHeight="1" x14ac:dyDescent="0.25">
      <c r="A18" s="2" t="s">
        <v>15</v>
      </c>
      <c r="B18" s="79" t="s">
        <v>63</v>
      </c>
      <c r="C18" s="79"/>
      <c r="D18" s="79"/>
      <c r="E18" s="79"/>
      <c r="F18" s="79"/>
      <c r="G18" s="79"/>
      <c r="H18" s="79"/>
      <c r="I18" s="79"/>
      <c r="J18" s="80"/>
    </row>
    <row r="19" spans="1:11" ht="33" customHeight="1" x14ac:dyDescent="0.25">
      <c r="A19" s="5" t="s">
        <v>16</v>
      </c>
      <c r="B19" s="38" t="s">
        <v>64</v>
      </c>
      <c r="C19" s="38"/>
      <c r="D19" s="38"/>
      <c r="E19" s="38"/>
      <c r="F19" s="38"/>
      <c r="G19" s="38"/>
      <c r="H19" s="38"/>
      <c r="I19" s="38"/>
      <c r="J19" s="39"/>
    </row>
    <row r="20" spans="1:11" ht="34.5" customHeight="1" x14ac:dyDescent="0.25">
      <c r="A20" s="5" t="s">
        <v>17</v>
      </c>
      <c r="B20" s="38" t="s">
        <v>65</v>
      </c>
      <c r="C20" s="38"/>
      <c r="D20" s="38"/>
      <c r="E20" s="38"/>
      <c r="F20" s="38"/>
      <c r="G20" s="38"/>
      <c r="H20" s="38"/>
      <c r="I20" s="38"/>
      <c r="J20" s="39"/>
    </row>
    <row r="21" spans="1:11" ht="35.25" hidden="1" customHeight="1" x14ac:dyDescent="0.25">
      <c r="A21" s="5" t="s">
        <v>39</v>
      </c>
      <c r="B21" s="38"/>
      <c r="C21" s="38"/>
      <c r="D21" s="38"/>
      <c r="E21" s="38"/>
      <c r="F21" s="38"/>
      <c r="G21" s="38"/>
      <c r="H21" s="38"/>
      <c r="I21" s="38"/>
      <c r="J21" s="39"/>
      <c r="K21" s="1"/>
    </row>
    <row r="22" spans="1:11" ht="15.75" x14ac:dyDescent="0.25">
      <c r="A22" s="52" t="s">
        <v>18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1" ht="15.75" x14ac:dyDescent="0.25">
      <c r="A23" s="44" t="s">
        <v>19</v>
      </c>
      <c r="B23" s="45"/>
      <c r="C23" s="45"/>
      <c r="D23" s="45"/>
      <c r="E23" s="45"/>
      <c r="F23" s="45"/>
      <c r="G23" s="45"/>
      <c r="H23" s="45"/>
      <c r="I23" s="45"/>
      <c r="J23" s="46"/>
      <c r="K23" s="1"/>
    </row>
    <row r="24" spans="1:11" ht="15" customHeight="1" x14ac:dyDescent="0.25">
      <c r="A24" s="66" t="s">
        <v>20</v>
      </c>
      <c r="B24" s="67"/>
      <c r="C24" s="68" t="s">
        <v>21</v>
      </c>
      <c r="D24" s="69"/>
      <c r="E24" s="69"/>
      <c r="F24" s="69" t="s">
        <v>22</v>
      </c>
      <c r="G24" s="69"/>
      <c r="H24" s="67"/>
      <c r="I24" s="68" t="s">
        <v>23</v>
      </c>
      <c r="J24" s="70"/>
    </row>
    <row r="25" spans="1:11" x14ac:dyDescent="0.25">
      <c r="A25" s="71">
        <v>106001793</v>
      </c>
      <c r="B25" s="72"/>
      <c r="C25" s="73">
        <v>106001793</v>
      </c>
      <c r="D25" s="74"/>
      <c r="E25" s="75"/>
      <c r="F25" s="73"/>
      <c r="G25" s="74"/>
      <c r="H25" s="75"/>
      <c r="I25" s="76">
        <f>+IF(F25&gt;0,F25/C25,0)</f>
        <v>0</v>
      </c>
      <c r="J25" s="77"/>
    </row>
    <row r="26" spans="1:11" ht="15.75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6"/>
      <c r="K26" s="1"/>
    </row>
    <row r="27" spans="1:11" x14ac:dyDescent="0.25">
      <c r="A27" s="3"/>
      <c r="B27"/>
      <c r="C27" s="40" t="s">
        <v>25</v>
      </c>
      <c r="D27" s="41"/>
      <c r="E27" s="40" t="s">
        <v>88</v>
      </c>
      <c r="F27" s="41"/>
      <c r="G27" s="40" t="s">
        <v>89</v>
      </c>
      <c r="H27" s="40"/>
      <c r="I27" s="40" t="s">
        <v>26</v>
      </c>
      <c r="J27" s="42"/>
    </row>
    <row r="28" spans="1:11" ht="38.25" x14ac:dyDescent="0.25">
      <c r="A28" s="28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29" t="s">
        <v>48</v>
      </c>
      <c r="K28"/>
    </row>
    <row r="29" spans="1:11" ht="36" x14ac:dyDescent="0.25">
      <c r="A29" s="30" t="s">
        <v>73</v>
      </c>
      <c r="B29" s="18" t="s">
        <v>67</v>
      </c>
      <c r="C29" s="7">
        <f>+'REGISTRO SIGEF'!G6</f>
        <v>24</v>
      </c>
      <c r="D29" s="19">
        <f>+'REGISTRO SIGEF'!G9</f>
        <v>107978467</v>
      </c>
      <c r="E29" s="7">
        <f>+'REGISTRO SIGEF'!G6</f>
        <v>24</v>
      </c>
      <c r="F29" s="20">
        <f>+'REGISTRO SIGEF'!G9</f>
        <v>107978467</v>
      </c>
      <c r="G29" s="21">
        <v>0</v>
      </c>
      <c r="H29" s="20">
        <v>0</v>
      </c>
      <c r="I29" s="8">
        <f>IF(G29&gt;0,G29/C29,0)</f>
        <v>0</v>
      </c>
      <c r="J29" s="31">
        <f>IF(H29&gt;0,H29/D29,0)</f>
        <v>0</v>
      </c>
      <c r="K29"/>
    </row>
    <row r="30" spans="1:11" ht="60" x14ac:dyDescent="0.25">
      <c r="A30" s="30" t="s">
        <v>74</v>
      </c>
      <c r="B30" s="18" t="s">
        <v>69</v>
      </c>
      <c r="C30" s="16">
        <f>+'REGISTRO SIGEF'!G16</f>
        <v>600</v>
      </c>
      <c r="D30" s="19">
        <f>+'REGISTRO SIGEF'!G19</f>
        <v>4784000</v>
      </c>
      <c r="E30" s="22">
        <f>+'REGISTRO SIGEF'!G16</f>
        <v>600</v>
      </c>
      <c r="F30" s="19">
        <f>+'REGISTRO SIGEF'!G19</f>
        <v>4784000</v>
      </c>
      <c r="G30" s="23">
        <v>0</v>
      </c>
      <c r="H30" s="20">
        <v>0</v>
      </c>
      <c r="I30" s="17">
        <f>IF(G30&gt;0,G30/C30,0)</f>
        <v>0</v>
      </c>
      <c r="J30" s="32">
        <f>IF(H30&gt;0,H30/D30,0)</f>
        <v>0</v>
      </c>
      <c r="K30"/>
    </row>
    <row r="31" spans="1:11" ht="15.75" x14ac:dyDescent="0.25">
      <c r="A31" s="52" t="s">
        <v>29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1" ht="15.75" x14ac:dyDescent="0.25">
      <c r="A32" s="44" t="s">
        <v>30</v>
      </c>
      <c r="B32" s="45"/>
      <c r="C32" s="45"/>
      <c r="D32" s="45"/>
      <c r="E32" s="45"/>
      <c r="F32" s="45"/>
      <c r="G32" s="45"/>
      <c r="H32" s="45"/>
      <c r="I32" s="45"/>
      <c r="J32" s="46"/>
      <c r="K32" s="1"/>
    </row>
    <row r="33" spans="1:11" ht="15" customHeight="1" x14ac:dyDescent="0.25">
      <c r="A33" s="9" t="s">
        <v>31</v>
      </c>
      <c r="B33" s="64" t="s">
        <v>75</v>
      </c>
      <c r="C33" s="64"/>
      <c r="D33" s="64"/>
      <c r="E33" s="64"/>
      <c r="F33" s="64"/>
      <c r="G33" s="64"/>
      <c r="H33" s="64"/>
      <c r="I33" s="64"/>
      <c r="J33" s="65"/>
      <c r="K33" s="1"/>
    </row>
    <row r="34" spans="1:11" ht="54.75" customHeight="1" x14ac:dyDescent="0.25">
      <c r="A34" s="9" t="s">
        <v>32</v>
      </c>
      <c r="B34" s="49" t="s">
        <v>66</v>
      </c>
      <c r="C34" s="49"/>
      <c r="D34" s="49"/>
      <c r="E34" s="49"/>
      <c r="F34" s="49"/>
      <c r="G34" s="49"/>
      <c r="H34" s="49"/>
      <c r="I34" s="49"/>
      <c r="J34" s="50"/>
      <c r="K34" s="1"/>
    </row>
    <row r="35" spans="1:11" x14ac:dyDescent="0.25">
      <c r="A35" s="9" t="s">
        <v>33</v>
      </c>
      <c r="B35" s="51" t="s">
        <v>90</v>
      </c>
      <c r="C35" s="38"/>
      <c r="D35" s="38"/>
      <c r="E35" s="38"/>
      <c r="F35" s="38"/>
      <c r="G35" s="38"/>
      <c r="H35" s="38"/>
      <c r="I35" s="38"/>
      <c r="J35" s="39"/>
      <c r="K35" s="1"/>
    </row>
    <row r="36" spans="1:11" ht="29.25" customHeight="1" x14ac:dyDescent="0.25">
      <c r="A36" s="9" t="s">
        <v>34</v>
      </c>
      <c r="B36" s="38" t="s">
        <v>72</v>
      </c>
      <c r="C36" s="38"/>
      <c r="D36" s="38"/>
      <c r="E36" s="38"/>
      <c r="F36" s="38"/>
      <c r="G36" s="38"/>
      <c r="H36" s="38"/>
      <c r="I36" s="38"/>
      <c r="J36" s="39"/>
      <c r="K36" s="1"/>
    </row>
    <row r="37" spans="1:11" ht="33.75" customHeight="1" x14ac:dyDescent="0.25">
      <c r="A37" s="9" t="s">
        <v>31</v>
      </c>
      <c r="B37" s="47" t="s">
        <v>76</v>
      </c>
      <c r="C37" s="47"/>
      <c r="D37" s="47"/>
      <c r="E37" s="47"/>
      <c r="F37" s="47"/>
      <c r="G37" s="47"/>
      <c r="H37" s="47"/>
      <c r="I37" s="47"/>
      <c r="J37" s="48"/>
    </row>
    <row r="38" spans="1:11" ht="51" customHeight="1" x14ac:dyDescent="0.25">
      <c r="A38" s="9" t="s">
        <v>32</v>
      </c>
      <c r="B38" s="49" t="s">
        <v>70</v>
      </c>
      <c r="C38" s="49"/>
      <c r="D38" s="49"/>
      <c r="E38" s="49"/>
      <c r="F38" s="49"/>
      <c r="G38" s="49"/>
      <c r="H38" s="49"/>
      <c r="I38" s="49"/>
      <c r="J38" s="50"/>
    </row>
    <row r="39" spans="1:11" ht="19.5" customHeight="1" x14ac:dyDescent="0.25">
      <c r="A39" s="9" t="s">
        <v>33</v>
      </c>
      <c r="B39" s="51" t="s">
        <v>91</v>
      </c>
      <c r="C39" s="38"/>
      <c r="D39" s="38"/>
      <c r="E39" s="38"/>
      <c r="F39" s="38"/>
      <c r="G39" s="38"/>
      <c r="H39" s="38"/>
      <c r="I39" s="38"/>
      <c r="J39" s="39"/>
    </row>
    <row r="40" spans="1:11" ht="49.5" customHeight="1" x14ac:dyDescent="0.25">
      <c r="A40" s="9" t="s">
        <v>34</v>
      </c>
      <c r="B40" s="38" t="s">
        <v>72</v>
      </c>
      <c r="C40" s="38"/>
      <c r="D40" s="38"/>
      <c r="E40" s="38"/>
      <c r="F40" s="38"/>
      <c r="G40" s="38"/>
      <c r="H40" s="38"/>
      <c r="I40" s="38"/>
      <c r="J40" s="39"/>
    </row>
    <row r="41" spans="1:11" ht="15.75" x14ac:dyDescent="0.25">
      <c r="A41" s="52" t="s">
        <v>35</v>
      </c>
      <c r="B41" s="53"/>
      <c r="C41" s="53"/>
      <c r="D41" s="53"/>
      <c r="E41" s="53"/>
      <c r="F41" s="53"/>
      <c r="G41" s="53"/>
      <c r="H41" s="53"/>
      <c r="I41" s="53"/>
      <c r="J41" s="54"/>
    </row>
    <row r="42" spans="1:11" ht="15.75" x14ac:dyDescent="0.25">
      <c r="A42" s="55" t="s">
        <v>36</v>
      </c>
      <c r="B42" s="56"/>
      <c r="C42" s="56"/>
      <c r="D42" s="56"/>
      <c r="E42" s="56"/>
      <c r="F42" s="56"/>
      <c r="G42" s="56"/>
      <c r="H42" s="56"/>
      <c r="I42" s="56"/>
      <c r="J42" s="57"/>
      <c r="K42" s="1"/>
    </row>
    <row r="43" spans="1:11" ht="52.5" customHeight="1" x14ac:dyDescent="0.25">
      <c r="A43" s="58" t="s">
        <v>72</v>
      </c>
      <c r="B43" s="59"/>
      <c r="C43" s="59"/>
      <c r="D43" s="59"/>
      <c r="E43" s="59"/>
      <c r="F43" s="59"/>
      <c r="G43" s="59"/>
      <c r="H43" s="59"/>
      <c r="I43" s="59"/>
      <c r="J43" s="60"/>
    </row>
    <row r="44" spans="1:11" ht="17.25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</row>
    <row r="45" spans="1:11" ht="30.75" customHeight="1" x14ac:dyDescent="0.25">
      <c r="A45" s="61" t="s">
        <v>42</v>
      </c>
      <c r="B45" s="61"/>
      <c r="C45" s="61"/>
      <c r="D45" s="61"/>
      <c r="E45" s="61"/>
      <c r="F45" s="61"/>
      <c r="G45" s="61"/>
      <c r="H45" s="61"/>
      <c r="I45" s="61"/>
      <c r="J45" s="61"/>
    </row>
    <row r="46" spans="1:11" x14ac:dyDescent="0.25">
      <c r="G46" s="62"/>
      <c r="H46" s="62"/>
      <c r="I46" s="62"/>
      <c r="J46" s="62"/>
    </row>
    <row r="47" spans="1:11" x14ac:dyDescent="0.25">
      <c r="A47" s="14" t="s">
        <v>49</v>
      </c>
      <c r="B47" s="36">
        <v>106001793</v>
      </c>
      <c r="G47" s="43"/>
      <c r="H47" s="43"/>
      <c r="I47" s="43"/>
      <c r="J47" s="43"/>
    </row>
    <row r="48" spans="1:11" x14ac:dyDescent="0.25">
      <c r="A48" s="14" t="s">
        <v>50</v>
      </c>
      <c r="B48" s="37">
        <v>106001793</v>
      </c>
      <c r="G48" s="43"/>
      <c r="H48" s="43"/>
      <c r="I48" s="43"/>
      <c r="J48" s="43"/>
    </row>
    <row r="49" spans="1:2" x14ac:dyDescent="0.25">
      <c r="A49" s="14" t="s">
        <v>51</v>
      </c>
      <c r="B49" s="37"/>
    </row>
  </sheetData>
  <mergeCells count="56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I25:J25"/>
    <mergeCell ref="A26:J26"/>
    <mergeCell ref="C27:D27"/>
    <mergeCell ref="C14:J14"/>
    <mergeCell ref="C15:J15"/>
    <mergeCell ref="C16:J16"/>
    <mergeCell ref="A17:J17"/>
    <mergeCell ref="B18:J18"/>
    <mergeCell ref="A22:J22"/>
    <mergeCell ref="B33:J33"/>
    <mergeCell ref="B40:J40"/>
    <mergeCell ref="B34:J34"/>
    <mergeCell ref="B35:J35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B36:J36"/>
    <mergeCell ref="E27:F27"/>
    <mergeCell ref="G27:H27"/>
    <mergeCell ref="I27:J27"/>
    <mergeCell ref="G48:J48"/>
    <mergeCell ref="A32:J32"/>
    <mergeCell ref="B37:J37"/>
    <mergeCell ref="B38:J38"/>
    <mergeCell ref="B39:J39"/>
    <mergeCell ref="A41:J41"/>
    <mergeCell ref="A42:J42"/>
    <mergeCell ref="A43:J43"/>
    <mergeCell ref="A45:J45"/>
    <mergeCell ref="G46:J46"/>
    <mergeCell ref="G47:J47"/>
    <mergeCell ref="A44:J44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3172-410C-4997-900A-432CFF893387}">
  <dimension ref="B4:H23"/>
  <sheetViews>
    <sheetView topLeftCell="A4" zoomScale="175" zoomScaleNormal="175" workbookViewId="0">
      <selection activeCell="J17" sqref="J17"/>
    </sheetView>
  </sheetViews>
  <sheetFormatPr baseColWidth="10" defaultRowHeight="15" x14ac:dyDescent="0.25"/>
  <cols>
    <col min="2" max="2" width="25.85546875" bestFit="1" customWidth="1"/>
    <col min="3" max="6" width="13.140625" bestFit="1" customWidth="1"/>
    <col min="7" max="8" width="14.140625" bestFit="1" customWidth="1"/>
  </cols>
  <sheetData>
    <row r="4" spans="2:7" x14ac:dyDescent="0.25">
      <c r="C4" t="s">
        <v>77</v>
      </c>
      <c r="D4" t="s">
        <v>78</v>
      </c>
      <c r="E4" t="s">
        <v>79</v>
      </c>
      <c r="F4" t="s">
        <v>80</v>
      </c>
      <c r="G4" t="s">
        <v>81</v>
      </c>
    </row>
    <row r="5" spans="2:7" x14ac:dyDescent="0.25">
      <c r="B5" t="s">
        <v>82</v>
      </c>
    </row>
    <row r="6" spans="2:7" x14ac:dyDescent="0.25">
      <c r="B6" s="33" t="s">
        <v>83</v>
      </c>
      <c r="C6" s="33">
        <v>4</v>
      </c>
      <c r="D6" s="33">
        <v>8</v>
      </c>
      <c r="E6" s="33">
        <v>6</v>
      </c>
      <c r="F6" s="33">
        <v>6</v>
      </c>
      <c r="G6" s="34">
        <f t="shared" ref="G6:G7" si="0">SUM(C6:F6)</f>
        <v>24</v>
      </c>
    </row>
    <row r="7" spans="2:7" x14ac:dyDescent="0.25">
      <c r="B7" t="s">
        <v>84</v>
      </c>
      <c r="G7" s="35">
        <f t="shared" si="0"/>
        <v>0</v>
      </c>
    </row>
    <row r="9" spans="2:7" x14ac:dyDescent="0.25">
      <c r="B9" s="33" t="s">
        <v>85</v>
      </c>
      <c r="C9" s="34">
        <v>24944156.030000001</v>
      </c>
      <c r="D9" s="34">
        <v>28014609.440000001</v>
      </c>
      <c r="E9" s="34">
        <v>24411896.809999999</v>
      </c>
      <c r="F9" s="34">
        <v>30607804.719999999</v>
      </c>
      <c r="G9" s="34">
        <f>SUM(C9:F9)</f>
        <v>107978467</v>
      </c>
    </row>
    <row r="10" spans="2:7" x14ac:dyDescent="0.25">
      <c r="B10" t="s">
        <v>86</v>
      </c>
      <c r="C10" s="35"/>
      <c r="D10" s="35"/>
      <c r="E10" s="35"/>
      <c r="F10" s="35"/>
      <c r="G10" s="35">
        <f>SUM(C10:F10)</f>
        <v>0</v>
      </c>
    </row>
    <row r="15" spans="2:7" x14ac:dyDescent="0.25">
      <c r="B15" t="s">
        <v>87</v>
      </c>
    </row>
    <row r="16" spans="2:7" x14ac:dyDescent="0.25">
      <c r="B16" s="33" t="s">
        <v>83</v>
      </c>
      <c r="C16" s="33">
        <v>40</v>
      </c>
      <c r="D16" s="33">
        <v>155</v>
      </c>
      <c r="E16" s="33">
        <v>205</v>
      </c>
      <c r="F16" s="33">
        <v>200</v>
      </c>
      <c r="G16" s="34">
        <f t="shared" ref="G16:G17" si="1">SUM(C16:F16)</f>
        <v>600</v>
      </c>
    </row>
    <row r="17" spans="2:8" x14ac:dyDescent="0.25">
      <c r="B17" t="s">
        <v>84</v>
      </c>
      <c r="G17" s="35">
        <f t="shared" si="1"/>
        <v>0</v>
      </c>
    </row>
    <row r="19" spans="2:8" x14ac:dyDescent="0.25">
      <c r="B19" s="33" t="s">
        <v>85</v>
      </c>
      <c r="C19" s="34">
        <v>338040</v>
      </c>
      <c r="D19" s="34">
        <v>1211805.8999999999</v>
      </c>
      <c r="E19" s="34">
        <v>1272566.2</v>
      </c>
      <c r="F19" s="34">
        <v>1961587.9</v>
      </c>
      <c r="G19" s="34">
        <f>SUM(C19:F19)</f>
        <v>4784000</v>
      </c>
      <c r="H19" s="35">
        <f>+G19+G9</f>
        <v>112762467</v>
      </c>
    </row>
    <row r="20" spans="2:8" x14ac:dyDescent="0.25">
      <c r="B20" t="s">
        <v>86</v>
      </c>
      <c r="D20" s="35"/>
      <c r="E20" s="35"/>
      <c r="F20" s="35"/>
      <c r="G20" s="35">
        <f>SUM(C20:F20)</f>
        <v>0</v>
      </c>
    </row>
    <row r="22" spans="2:8" x14ac:dyDescent="0.25">
      <c r="H22" s="35"/>
    </row>
    <row r="23" spans="2:8" x14ac:dyDescent="0.25">
      <c r="H2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ANUAL</vt:lpstr>
      <vt:lpstr>REGISTRO SIGEF</vt:lpstr>
      <vt:lpstr>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INM 365-02 - DEJ</cp:lastModifiedBy>
  <cp:lastPrinted>2023-02-21T19:03:11Z</cp:lastPrinted>
  <dcterms:created xsi:type="dcterms:W3CDTF">2021-03-22T15:50:10Z</dcterms:created>
  <dcterms:modified xsi:type="dcterms:W3CDTF">2024-04-01T18:01:23Z</dcterms:modified>
</cp:coreProperties>
</file>