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7D9433A7-06AF-4C34-AD88-0698E3CBBEA5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T2" sheetId="2" r:id="rId1"/>
    <sheet name="REGISTRO SIGEF" sheetId="3" r:id="rId2"/>
  </sheets>
  <definedNames>
    <definedName name="_xlnm.Print_Area" localSheetId="0">'T2'!$A$1:$J$50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E6" i="3"/>
  <c r="E5" i="3"/>
  <c r="E7" i="3" s="1"/>
  <c r="I25" i="2"/>
  <c r="J30" i="2"/>
  <c r="J29" i="2"/>
  <c r="I29" i="2"/>
  <c r="I30" i="2" l="1"/>
</calcChain>
</file>

<file path=xl/sharedStrings.xml><?xml version="1.0" encoding="utf-8"?>
<sst xmlns="http://schemas.openxmlformats.org/spreadsheetml/2006/main" count="94" uniqueCount="89">
  <si>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</si>
  <si>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</si>
  <si>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</si>
  <si>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</si>
  <si>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</si>
  <si>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</si>
  <si>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</si>
  <si>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</si>
  <si>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</si>
  <si>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</si>
  <si>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</si>
  <si>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</si>
  <si>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</si>
  <si>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</si>
  <si>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</si>
  <si>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</si>
  <si>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</si>
  <si>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</si>
  <si>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</si>
  <si>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</si>
  <si>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</si>
  <si>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</si>
  <si>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</si>
  <si>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</si>
  <si>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</si>
  <si>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</si>
  <si>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</si>
  <si>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</si>
  <si>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</si>
  <si>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</si>
  <si>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</si>
  <si>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</si>
  <si>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</si>
  <si>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</si>
  <si>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</si>
  <si>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</si>
  <si>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</si>
  <si>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</si>
  <si>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</si>
  <si>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</si>
  <si>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</si>
  <si>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</si>
  <si>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</si>
  <si>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</si>
  <si>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</si>
  <si>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</si>
  <si>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</si>
  <si>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</si>
  <si>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</si>
  <si>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</si>
  <si>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</si>
  <si>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</si>
  <si>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</si>
  <si>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</si>
  <si>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</si>
  <si>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</si>
  <si>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</si>
  <si>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</si>
  <si>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</si>
  <si>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</si>
  <si>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</si>
  <si>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</si>
  <si>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</si>
  <si>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</si>
  <si>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</si>
  <si>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</si>
  <si>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</si>
  <si>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Informe de resultados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</si>
  <si>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</si>
  <si>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Lineamientos para la Ejecución Presupuestaria 2023 del Gobierno General Nacional</t>
  </si>
  <si>
    <t>N/A</t>
  </si>
  <si>
    <t>7751 - Investigación y estudios migratorios</t>
  </si>
  <si>
    <t>7752 -  Sector público, ONGs, universidades y ciudadanía en general acceden a investigación y estudios migratorios</t>
  </si>
  <si>
    <t>7751- Investigación y estudios migratorios</t>
  </si>
  <si>
    <t xml:space="preserve"> Programación Trimestral</t>
  </si>
  <si>
    <t>Ejecución Trimestral</t>
  </si>
  <si>
    <t>Desiree Alcantara</t>
  </si>
  <si>
    <t>Encargada de Planificación y Desarrollo</t>
  </si>
  <si>
    <t>Jeovanny Tejeda</t>
  </si>
  <si>
    <t>Encargado Administrativo y Financiero</t>
  </si>
  <si>
    <t>Contribuir a la gestión migratoria de la República Dominicana mediante la investigación, acciones formativas y propuestas de políticas públicas que beneficien el desarrollo sostenible y fortalezcan la gobernanza migratoria.</t>
  </si>
  <si>
    <t>Ser la institución gubernamental de mayor referencia, que oriente y sensibilice al Estado y a la sociedad sobre los alcances de los fenómenos migratorios en la República Dominicana.</t>
  </si>
  <si>
    <t>Se realizaron 5  artículos e informes técnicos sobre la temática migratoria.</t>
  </si>
  <si>
    <t>Se visualiza un sobre cumplimiento de la meta fisica debido a la ejecución de acciones formativas solicitadas por la DGM, CESFRONT y Ministerio de Defensa.</t>
  </si>
  <si>
    <t>7751- DIEM</t>
  </si>
  <si>
    <t>7752- ENM</t>
  </si>
  <si>
    <t>TI</t>
  </si>
  <si>
    <t>T2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</si>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</sst>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6" fontId="18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" fontId="10" fillId="6" borderId="14" xfId="0" applyNumberFormat="1" applyFont="1" applyFill="1" applyBorder="1" applyAlignment="1">
      <alignment horizontal="center" vertical="center" wrapText="1"/>
    </xf>
    <xf numFmtId="166" fontId="16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Protection="1">
      <protection locked="0"/>
    </xf>
    <xf numFmtId="0" fontId="13" fillId="0" borderId="10" xfId="0" applyFont="1" applyBorder="1" applyProtection="1">
      <protection locked="0"/>
    </xf>
    <xf numFmtId="4" fontId="0" fillId="0" borderId="0" xfId="0" applyNumberFormat="1"/>
    <xf numFmtId="4" fontId="0" fillId="10" borderId="0" xfId="0" applyNumberFormat="1" applyFill="1"/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vertical="top" wrapText="1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O49"/>
  <sheetViews>
    <sheetView showGridLines="0" tabSelected="1" zoomScaleNormal="100" zoomScaleSheetLayoutView="100" workbookViewId="0">
      <selection activeCell="M40" sqref="M40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9" width="12.7109375" style="4" customWidth="1"/>
    <col min="10" max="10" width="27.42578125" style="4" customWidth="1"/>
    <col min="11" max="11" width="11.42578125" style="4"/>
    <col min="13" max="15" width="12.7109375" bestFit="1" customWidth="1"/>
  </cols>
  <sheetData>
    <row r="1" spans="1:11" ht="21.75" thickBot="1" x14ac:dyDescent="0.3">
      <c r="A1" s="10"/>
      <c r="B1" s="48" t="s">
        <v>52</v>
      </c>
      <c r="C1" s="49"/>
      <c r="D1" s="49"/>
      <c r="E1" s="49"/>
      <c r="F1" s="49"/>
      <c r="G1" s="49"/>
      <c r="H1" s="49"/>
      <c r="I1" s="49"/>
      <c r="J1" s="50"/>
      <c r="K1" s="1"/>
    </row>
    <row r="2" spans="1:11" ht="21.75" thickBot="1" x14ac:dyDescent="0.3">
      <c r="A2" s="11"/>
      <c r="B2" s="51" t="s">
        <v>0</v>
      </c>
      <c r="C2" s="52"/>
      <c r="D2" s="51" t="s">
        <v>1</v>
      </c>
      <c r="E2" s="52"/>
      <c r="F2" s="52"/>
      <c r="G2" s="52"/>
      <c r="H2" s="53"/>
      <c r="I2" s="28" t="s">
        <v>2</v>
      </c>
      <c r="J2" s="29" t="s">
        <v>3</v>
      </c>
      <c r="K2" s="1"/>
    </row>
    <row r="3" spans="1:11" ht="21.75" thickBot="1" x14ac:dyDescent="0.3">
      <c r="A3" s="12"/>
      <c r="B3" s="54" t="s">
        <v>4</v>
      </c>
      <c r="C3" s="55"/>
      <c r="D3" s="54" t="s">
        <v>69</v>
      </c>
      <c r="E3" s="55"/>
      <c r="F3" s="55"/>
      <c r="G3" s="55"/>
      <c r="H3" s="56"/>
      <c r="I3" s="26">
        <v>44998</v>
      </c>
      <c r="J3" s="27">
        <v>0</v>
      </c>
      <c r="K3" s="1"/>
    </row>
    <row r="4" spans="1:11" x14ac:dyDescent="0.25">
      <c r="A4" s="57"/>
      <c r="B4" s="58"/>
      <c r="C4" s="58"/>
      <c r="D4" s="59"/>
      <c r="E4" s="59"/>
      <c r="F4" s="59"/>
      <c r="G4" s="59"/>
      <c r="H4" s="59"/>
      <c r="I4" s="58"/>
      <c r="J4" s="60"/>
      <c r="K4" s="1"/>
    </row>
    <row r="5" spans="1:11" ht="3" customHeight="1" x14ac:dyDescent="0.25">
      <c r="A5" s="61"/>
      <c r="B5" s="62"/>
      <c r="C5" s="62"/>
      <c r="D5" s="62"/>
      <c r="E5" s="62"/>
      <c r="F5" s="62"/>
      <c r="G5" s="62"/>
      <c r="H5" s="62"/>
      <c r="I5" s="62"/>
      <c r="J5" s="63"/>
      <c r="K5" s="1"/>
    </row>
    <row r="6" spans="1:11" ht="15.75" x14ac:dyDescent="0.25">
      <c r="A6" s="64" t="s">
        <v>5</v>
      </c>
      <c r="B6" s="65"/>
      <c r="C6" s="65"/>
      <c r="D6" s="65"/>
      <c r="E6" s="65"/>
      <c r="F6" s="65"/>
      <c r="G6" s="65"/>
      <c r="H6" s="65"/>
      <c r="I6" s="65"/>
      <c r="J6" s="66"/>
      <c r="K6" s="1"/>
    </row>
    <row r="7" spans="1:11" ht="15.75" x14ac:dyDescent="0.25">
      <c r="A7" s="67" t="s">
        <v>6</v>
      </c>
      <c r="B7" s="68"/>
      <c r="C7" s="68"/>
      <c r="D7" s="68"/>
      <c r="E7" s="68"/>
      <c r="F7" s="68"/>
      <c r="G7" s="68"/>
      <c r="H7" s="68"/>
      <c r="I7" s="68"/>
      <c r="J7" s="69"/>
      <c r="K7" s="1"/>
    </row>
    <row r="8" spans="1:11" x14ac:dyDescent="0.25">
      <c r="A8" s="2" t="s">
        <v>7</v>
      </c>
      <c r="B8" s="45" t="s">
        <v>53</v>
      </c>
      <c r="C8" s="46"/>
      <c r="D8" s="46"/>
      <c r="E8" s="46"/>
      <c r="F8" s="46"/>
      <c r="G8" s="46"/>
      <c r="H8" s="46"/>
      <c r="I8" s="46"/>
      <c r="J8" s="47"/>
      <c r="K8" s="1"/>
    </row>
    <row r="9" spans="1:11" x14ac:dyDescent="0.25">
      <c r="A9" s="13" t="s">
        <v>37</v>
      </c>
      <c r="B9" s="45" t="s">
        <v>54</v>
      </c>
      <c r="C9" s="46"/>
      <c r="D9" s="46"/>
      <c r="E9" s="46"/>
      <c r="F9" s="46"/>
      <c r="G9" s="46"/>
      <c r="H9" s="46"/>
      <c r="I9" s="46"/>
      <c r="J9" s="47"/>
      <c r="K9" s="1"/>
    </row>
    <row r="10" spans="1:11" x14ac:dyDescent="0.25">
      <c r="A10" s="13" t="s">
        <v>38</v>
      </c>
      <c r="B10" s="45" t="s">
        <v>55</v>
      </c>
      <c r="C10" s="46"/>
      <c r="D10" s="46"/>
      <c r="E10" s="46"/>
      <c r="F10" s="46"/>
      <c r="G10" s="46"/>
      <c r="H10" s="46"/>
      <c r="I10" s="46"/>
      <c r="J10" s="47"/>
      <c r="K10" s="1"/>
    </row>
    <row r="11" spans="1:11" ht="30.75" customHeight="1" x14ac:dyDescent="0.25">
      <c r="A11" s="2" t="s">
        <v>8</v>
      </c>
      <c r="B11" s="42" t="s">
        <v>80</v>
      </c>
      <c r="C11" s="43"/>
      <c r="D11" s="43"/>
      <c r="E11" s="43"/>
      <c r="F11" s="43"/>
      <c r="G11" s="43"/>
      <c r="H11" s="43"/>
      <c r="I11" s="43"/>
      <c r="J11" s="44"/>
    </row>
    <row r="12" spans="1:11" ht="33.75" customHeight="1" x14ac:dyDescent="0.25">
      <c r="A12" s="2" t="s">
        <v>9</v>
      </c>
      <c r="B12" s="42" t="s">
        <v>81</v>
      </c>
      <c r="C12" s="43"/>
      <c r="D12" s="43"/>
      <c r="E12" s="43"/>
      <c r="F12" s="43"/>
      <c r="G12" s="43"/>
      <c r="H12" s="43"/>
      <c r="I12" s="43"/>
      <c r="J12" s="44"/>
    </row>
    <row r="13" spans="1:11" ht="15.75" x14ac:dyDescent="0.25">
      <c r="A13" s="39" t="s">
        <v>10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2" t="s">
        <v>11</v>
      </c>
      <c r="B14" s="16" t="s">
        <v>56</v>
      </c>
      <c r="C14" s="70" t="s">
        <v>57</v>
      </c>
      <c r="D14" s="70"/>
      <c r="E14" s="70"/>
      <c r="F14" s="70"/>
      <c r="G14" s="70"/>
      <c r="H14" s="70"/>
      <c r="I14" s="70"/>
      <c r="J14" s="70"/>
    </row>
    <row r="15" spans="1:11" ht="26.25" customHeight="1" x14ac:dyDescent="0.25">
      <c r="A15" s="2" t="s">
        <v>12</v>
      </c>
      <c r="B15" s="16" t="s">
        <v>66</v>
      </c>
      <c r="C15" s="70" t="s">
        <v>58</v>
      </c>
      <c r="D15" s="70"/>
      <c r="E15" s="70"/>
      <c r="F15" s="70"/>
      <c r="G15" s="70"/>
      <c r="H15" s="70"/>
      <c r="I15" s="70"/>
      <c r="J15" s="70"/>
    </row>
    <row r="16" spans="1:11" ht="31.5" customHeight="1" x14ac:dyDescent="0.25">
      <c r="A16" s="2" t="s">
        <v>13</v>
      </c>
      <c r="B16" s="16" t="s">
        <v>60</v>
      </c>
      <c r="C16" s="70" t="s">
        <v>59</v>
      </c>
      <c r="D16" s="70"/>
      <c r="E16" s="70"/>
      <c r="F16" s="70"/>
      <c r="G16" s="70"/>
      <c r="H16" s="70"/>
      <c r="I16" s="70"/>
      <c r="J16" s="70"/>
    </row>
    <row r="17" spans="1:15" ht="15.75" x14ac:dyDescent="0.25">
      <c r="A17" s="39" t="s">
        <v>14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5" ht="29.25" customHeight="1" x14ac:dyDescent="0.25">
      <c r="A18" s="2" t="s">
        <v>15</v>
      </c>
      <c r="B18" s="71" t="s">
        <v>61</v>
      </c>
      <c r="C18" s="71"/>
      <c r="D18" s="71"/>
      <c r="E18" s="71"/>
      <c r="F18" s="71"/>
      <c r="G18" s="71"/>
      <c r="H18" s="71"/>
      <c r="I18" s="71"/>
      <c r="J18" s="72"/>
    </row>
    <row r="19" spans="1:15" ht="33" customHeight="1" x14ac:dyDescent="0.25">
      <c r="A19" s="5" t="s">
        <v>16</v>
      </c>
      <c r="B19" s="73" t="s">
        <v>62</v>
      </c>
      <c r="C19" s="73"/>
      <c r="D19" s="73"/>
      <c r="E19" s="73"/>
      <c r="F19" s="73"/>
      <c r="G19" s="73"/>
      <c r="H19" s="73"/>
      <c r="I19" s="73"/>
      <c r="J19" s="74"/>
    </row>
    <row r="20" spans="1:15" ht="34.5" customHeight="1" x14ac:dyDescent="0.25">
      <c r="A20" s="5" t="s">
        <v>17</v>
      </c>
      <c r="B20" s="73" t="s">
        <v>63</v>
      </c>
      <c r="C20" s="73"/>
      <c r="D20" s="73"/>
      <c r="E20" s="73"/>
      <c r="F20" s="73"/>
      <c r="G20" s="73"/>
      <c r="H20" s="73"/>
      <c r="I20" s="73"/>
      <c r="J20" s="74"/>
    </row>
    <row r="21" spans="1:15" ht="35.25" hidden="1" customHeight="1" x14ac:dyDescent="0.25">
      <c r="A21" s="5" t="s">
        <v>39</v>
      </c>
      <c r="B21" s="73"/>
      <c r="C21" s="73"/>
      <c r="D21" s="73"/>
      <c r="E21" s="73"/>
      <c r="F21" s="73"/>
      <c r="G21" s="73"/>
      <c r="H21" s="73"/>
      <c r="I21" s="73"/>
      <c r="J21" s="74"/>
      <c r="K21" s="1"/>
    </row>
    <row r="22" spans="1:15" ht="15.75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5" ht="15.75" x14ac:dyDescent="0.25">
      <c r="A23" s="67" t="s">
        <v>19</v>
      </c>
      <c r="B23" s="68"/>
      <c r="C23" s="68"/>
      <c r="D23" s="68"/>
      <c r="E23" s="68"/>
      <c r="F23" s="68"/>
      <c r="G23" s="68"/>
      <c r="H23" s="68"/>
      <c r="I23" s="68"/>
      <c r="J23" s="69"/>
      <c r="K23" s="1"/>
      <c r="M23" s="37"/>
      <c r="N23" s="37"/>
      <c r="O23" s="37"/>
    </row>
    <row r="24" spans="1:15" ht="15" customHeight="1" x14ac:dyDescent="0.25">
      <c r="A24" s="75" t="s">
        <v>20</v>
      </c>
      <c r="B24" s="76"/>
      <c r="C24" s="77" t="s">
        <v>21</v>
      </c>
      <c r="D24" s="78"/>
      <c r="E24" s="78"/>
      <c r="F24" s="78" t="s">
        <v>22</v>
      </c>
      <c r="G24" s="78"/>
      <c r="H24" s="76"/>
      <c r="I24" s="77" t="s">
        <v>23</v>
      </c>
      <c r="J24" s="79"/>
      <c r="N24" s="37"/>
      <c r="O24" s="37"/>
    </row>
    <row r="25" spans="1:15" x14ac:dyDescent="0.25">
      <c r="A25" s="80">
        <v>106001793</v>
      </c>
      <c r="B25" s="81"/>
      <c r="C25" s="82">
        <v>106001793</v>
      </c>
      <c r="D25" s="83"/>
      <c r="E25" s="84"/>
      <c r="F25" s="82">
        <f>+'REGISTRO SIGEF'!E7</f>
        <v>44855416.829999998</v>
      </c>
      <c r="G25" s="83"/>
      <c r="H25" s="84"/>
      <c r="I25" s="85">
        <f>+IF(F25&gt;0,F25/C25,0)</f>
        <v>0.42315715197383497</v>
      </c>
      <c r="J25" s="86"/>
      <c r="O25" s="37"/>
    </row>
    <row r="26" spans="1:15" ht="15.75" x14ac:dyDescent="0.25">
      <c r="A26" s="67" t="s">
        <v>24</v>
      </c>
      <c r="B26" s="68"/>
      <c r="C26" s="68"/>
      <c r="D26" s="68"/>
      <c r="E26" s="68"/>
      <c r="F26" s="68"/>
      <c r="G26" s="68"/>
      <c r="H26" s="68"/>
      <c r="I26" s="68"/>
      <c r="J26" s="69"/>
      <c r="K26" s="1"/>
    </row>
    <row r="27" spans="1:15" x14ac:dyDescent="0.25">
      <c r="A27" s="3"/>
      <c r="B27"/>
      <c r="C27" s="87" t="s">
        <v>25</v>
      </c>
      <c r="D27" s="88"/>
      <c r="E27" s="87" t="s">
        <v>74</v>
      </c>
      <c r="F27" s="88"/>
      <c r="G27" s="87" t="s">
        <v>75</v>
      </c>
      <c r="H27" s="87"/>
      <c r="I27" s="87" t="s">
        <v>26</v>
      </c>
      <c r="J27" s="104"/>
    </row>
    <row r="28" spans="1:15" ht="38.25" x14ac:dyDescent="0.25">
      <c r="A28" s="30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31" t="s">
        <v>48</v>
      </c>
      <c r="K28"/>
    </row>
    <row r="29" spans="1:15" ht="36" x14ac:dyDescent="0.25">
      <c r="A29" s="32" t="s">
        <v>71</v>
      </c>
      <c r="B29" s="20" t="s">
        <v>65</v>
      </c>
      <c r="C29" s="7">
        <v>17</v>
      </c>
      <c r="D29" s="21">
        <v>102928793</v>
      </c>
      <c r="E29" s="7">
        <v>5</v>
      </c>
      <c r="F29" s="22">
        <v>4026093.31</v>
      </c>
      <c r="G29" s="23">
        <v>5</v>
      </c>
      <c r="H29" s="22">
        <v>25514394.989999998</v>
      </c>
      <c r="I29" s="8">
        <f>IF(G29&gt;0,G29/C29,0)</f>
        <v>0.29411764705882354</v>
      </c>
      <c r="J29" s="33">
        <f>IF(H29&gt;0,H29/D29,0)</f>
        <v>0.24788394234837668</v>
      </c>
      <c r="K29"/>
    </row>
    <row r="30" spans="1:15" ht="60" x14ac:dyDescent="0.25">
      <c r="A30" s="32" t="s">
        <v>72</v>
      </c>
      <c r="B30" s="20" t="s">
        <v>67</v>
      </c>
      <c r="C30" s="18">
        <v>450</v>
      </c>
      <c r="D30" s="21">
        <v>3073000</v>
      </c>
      <c r="E30" s="24">
        <v>0</v>
      </c>
      <c r="F30" s="21">
        <v>1109081</v>
      </c>
      <c r="G30" s="25">
        <v>166</v>
      </c>
      <c r="H30" s="22">
        <v>264724</v>
      </c>
      <c r="I30" s="19">
        <f>IF(G30&gt;0,G30/C30,0)</f>
        <v>0.36888888888888888</v>
      </c>
      <c r="J30" s="34">
        <f>IF(H30&gt;0,H30/D30,0)</f>
        <v>8.6145135047185156E-2</v>
      </c>
      <c r="K30"/>
    </row>
    <row r="31" spans="1:15" ht="15.75" x14ac:dyDescent="0.25">
      <c r="A31" s="39" t="s">
        <v>29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5" ht="15.75" x14ac:dyDescent="0.25">
      <c r="A32" s="67" t="s">
        <v>30</v>
      </c>
      <c r="B32" s="68"/>
      <c r="C32" s="68"/>
      <c r="D32" s="68"/>
      <c r="E32" s="68"/>
      <c r="F32" s="68"/>
      <c r="G32" s="68"/>
      <c r="H32" s="68"/>
      <c r="I32" s="68"/>
      <c r="J32" s="69"/>
      <c r="K32" s="1"/>
    </row>
    <row r="33" spans="1:11" ht="15" customHeight="1" x14ac:dyDescent="0.25">
      <c r="A33" s="9" t="s">
        <v>31</v>
      </c>
      <c r="B33" s="94" t="s">
        <v>73</v>
      </c>
      <c r="C33" s="94"/>
      <c r="D33" s="94"/>
      <c r="E33" s="94"/>
      <c r="F33" s="94"/>
      <c r="G33" s="94"/>
      <c r="H33" s="94"/>
      <c r="I33" s="94"/>
      <c r="J33" s="95"/>
      <c r="K33" s="1"/>
    </row>
    <row r="34" spans="1:11" ht="54.75" customHeight="1" x14ac:dyDescent="0.25">
      <c r="A34" s="9" t="s">
        <v>32</v>
      </c>
      <c r="B34" s="96" t="s">
        <v>64</v>
      </c>
      <c r="C34" s="96"/>
      <c r="D34" s="96"/>
      <c r="E34" s="96"/>
      <c r="F34" s="96"/>
      <c r="G34" s="96"/>
      <c r="H34" s="96"/>
      <c r="I34" s="96"/>
      <c r="J34" s="97"/>
      <c r="K34" s="1"/>
    </row>
    <row r="35" spans="1:11" x14ac:dyDescent="0.25">
      <c r="A35" s="9" t="s">
        <v>33</v>
      </c>
      <c r="B35" s="98" t="s">
        <v>82</v>
      </c>
      <c r="C35" s="73"/>
      <c r="D35" s="73"/>
      <c r="E35" s="73"/>
      <c r="F35" s="73"/>
      <c r="G35" s="73"/>
      <c r="H35" s="73"/>
      <c r="I35" s="73"/>
      <c r="J35" s="74"/>
      <c r="K35" s="1"/>
    </row>
    <row r="36" spans="1:11" ht="29.25" customHeight="1" x14ac:dyDescent="0.25">
      <c r="A36" s="9" t="s">
        <v>34</v>
      </c>
      <c r="B36" s="73"/>
      <c r="C36" s="73"/>
      <c r="D36" s="73"/>
      <c r="E36" s="73"/>
      <c r="F36" s="73"/>
      <c r="G36" s="73"/>
      <c r="H36" s="73"/>
      <c r="I36" s="73"/>
      <c r="J36" s="74"/>
      <c r="K36" s="1"/>
    </row>
    <row r="37" spans="1:11" ht="33.75" customHeight="1" x14ac:dyDescent="0.25">
      <c r="A37" s="9" t="s">
        <v>31</v>
      </c>
      <c r="B37" s="99" t="s">
        <v>72</v>
      </c>
      <c r="C37" s="99"/>
      <c r="D37" s="99"/>
      <c r="E37" s="99"/>
      <c r="F37" s="99"/>
      <c r="G37" s="99"/>
      <c r="H37" s="99"/>
      <c r="I37" s="99"/>
      <c r="J37" s="100"/>
    </row>
    <row r="38" spans="1:11" ht="30" x14ac:dyDescent="0.25">
      <c r="A38" s="9" t="s">
        <v>32</v>
      </c>
      <c r="B38" s="96" t="s">
        <v>68</v>
      </c>
      <c r="C38" s="96"/>
      <c r="D38" s="96"/>
      <c r="E38" s="96"/>
      <c r="F38" s="96"/>
      <c r="G38" s="96"/>
      <c r="H38" s="96"/>
      <c r="I38" s="96"/>
      <c r="J38" s="97"/>
    </row>
    <row r="39" spans="1:11" ht="34.5" customHeight="1" x14ac:dyDescent="0.25">
      <c r="A39" s="9" t="s">
        <v>33</v>
      </c>
      <c r="B39" s="98"/>
      <c r="C39" s="73"/>
      <c r="D39" s="73"/>
      <c r="E39" s="73"/>
      <c r="F39" s="73"/>
      <c r="G39" s="73"/>
      <c r="H39" s="73"/>
      <c r="I39" s="73"/>
      <c r="J39" s="74"/>
    </row>
    <row r="40" spans="1:11" ht="49.5" customHeight="1" x14ac:dyDescent="0.25">
      <c r="A40" s="9" t="s">
        <v>34</v>
      </c>
      <c r="B40" s="73" t="s">
        <v>83</v>
      </c>
      <c r="C40" s="73"/>
      <c r="D40" s="73"/>
      <c r="E40" s="73"/>
      <c r="F40" s="73"/>
      <c r="G40" s="73"/>
      <c r="H40" s="73"/>
      <c r="I40" s="73"/>
      <c r="J40" s="74"/>
    </row>
    <row r="41" spans="1:11" ht="15.75" x14ac:dyDescent="0.25">
      <c r="A41" s="39" t="s">
        <v>35</v>
      </c>
      <c r="B41" s="40"/>
      <c r="C41" s="40"/>
      <c r="D41" s="40"/>
      <c r="E41" s="40"/>
      <c r="F41" s="40"/>
      <c r="G41" s="40"/>
      <c r="H41" s="40"/>
      <c r="I41" s="40"/>
      <c r="J41" s="41"/>
    </row>
    <row r="42" spans="1:11" ht="15.75" x14ac:dyDescent="0.25">
      <c r="A42" s="101" t="s">
        <v>36</v>
      </c>
      <c r="B42" s="102"/>
      <c r="C42" s="102"/>
      <c r="D42" s="102"/>
      <c r="E42" s="102"/>
      <c r="F42" s="102"/>
      <c r="G42" s="102"/>
      <c r="H42" s="102"/>
      <c r="I42" s="102"/>
      <c r="J42" s="103"/>
      <c r="K42" s="1"/>
    </row>
    <row r="43" spans="1:11" ht="52.5" customHeight="1" x14ac:dyDescent="0.25">
      <c r="A43" s="89" t="s">
        <v>70</v>
      </c>
      <c r="B43" s="90"/>
      <c r="C43" s="90"/>
      <c r="D43" s="90"/>
      <c r="E43" s="90"/>
      <c r="F43" s="90"/>
      <c r="G43" s="90"/>
      <c r="H43" s="90"/>
      <c r="I43" s="90"/>
      <c r="J43" s="91"/>
    </row>
    <row r="44" spans="1:11" ht="17.25" customHeight="1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</row>
    <row r="45" spans="1:11" ht="30.75" customHeight="1" x14ac:dyDescent="0.25">
      <c r="A45" s="92" t="s">
        <v>42</v>
      </c>
      <c r="B45" s="92"/>
      <c r="C45" s="92"/>
      <c r="D45" s="92"/>
      <c r="E45" s="92"/>
      <c r="F45" s="92"/>
      <c r="G45" s="92"/>
      <c r="H45" s="92"/>
      <c r="I45" s="92"/>
      <c r="J45" s="92"/>
    </row>
    <row r="47" spans="1:11" ht="15.75" thickBot="1" x14ac:dyDescent="0.3">
      <c r="A47" s="14" t="s">
        <v>49</v>
      </c>
      <c r="B47" s="17">
        <v>106001793</v>
      </c>
    </row>
    <row r="48" spans="1:11" x14ac:dyDescent="0.25">
      <c r="A48" s="14" t="s">
        <v>50</v>
      </c>
      <c r="B48" s="15">
        <v>106001793</v>
      </c>
      <c r="D48" s="36" t="s">
        <v>76</v>
      </c>
      <c r="E48" s="36"/>
      <c r="F48" s="36"/>
      <c r="H48" s="36" t="s">
        <v>78</v>
      </c>
      <c r="I48" s="36"/>
      <c r="J48" s="36"/>
    </row>
    <row r="49" spans="1:10" x14ac:dyDescent="0.25">
      <c r="A49" s="14" t="s">
        <v>51</v>
      </c>
      <c r="B49" s="15">
        <v>19088313.039999999</v>
      </c>
      <c r="D49" s="35" t="s">
        <v>77</v>
      </c>
      <c r="E49" s="35"/>
      <c r="F49" s="35"/>
      <c r="H49" s="35" t="s">
        <v>79</v>
      </c>
      <c r="I49" s="35"/>
      <c r="J49" s="35"/>
    </row>
  </sheetData>
  <mergeCells count="53">
    <mergeCell ref="E27:F27"/>
    <mergeCell ref="G27:H27"/>
    <mergeCell ref="I27:J27"/>
    <mergeCell ref="A32:J32"/>
    <mergeCell ref="A43:J43"/>
    <mergeCell ref="A45:J45"/>
    <mergeCell ref="A44:J44"/>
    <mergeCell ref="B33:J33"/>
    <mergeCell ref="B40:J40"/>
    <mergeCell ref="B34:J34"/>
    <mergeCell ref="B35:J35"/>
    <mergeCell ref="B37:J37"/>
    <mergeCell ref="B38:J38"/>
    <mergeCell ref="B39:J39"/>
    <mergeCell ref="A41:J41"/>
    <mergeCell ref="A42:J42"/>
    <mergeCell ref="B36:J36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A22:J22"/>
    <mergeCell ref="C14:J14"/>
    <mergeCell ref="C15:J15"/>
    <mergeCell ref="C16:J16"/>
    <mergeCell ref="A17:J17"/>
    <mergeCell ref="B18:J18"/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C28:C30 E28:E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96BC-663E-4212-A26A-1122CA58869B}">
  <dimension ref="B4:E7"/>
  <sheetViews>
    <sheetView workbookViewId="0">
      <selection activeCell="I6" sqref="I6"/>
    </sheetView>
  </sheetViews>
  <sheetFormatPr baseColWidth="10" defaultRowHeight="15" x14ac:dyDescent="0.25"/>
  <cols>
    <col min="3" max="5" width="12.7109375" bestFit="1" customWidth="1"/>
  </cols>
  <sheetData>
    <row r="4" spans="2:5" x14ac:dyDescent="0.25">
      <c r="C4" t="s">
        <v>86</v>
      </c>
      <c r="D4" t="s">
        <v>87</v>
      </c>
      <c r="E4" t="s">
        <v>88</v>
      </c>
    </row>
    <row r="5" spans="2:5" x14ac:dyDescent="0.25">
      <c r="B5" t="s">
        <v>84</v>
      </c>
      <c r="C5" s="37">
        <v>19076297.84</v>
      </c>
      <c r="D5" s="37">
        <v>25514394.989999998</v>
      </c>
      <c r="E5" s="37">
        <f>SUM(C5:D5)</f>
        <v>44590692.829999998</v>
      </c>
    </row>
    <row r="6" spans="2:5" x14ac:dyDescent="0.25">
      <c r="B6" t="s">
        <v>85</v>
      </c>
      <c r="C6">
        <v>0</v>
      </c>
      <c r="D6" s="37">
        <v>264724</v>
      </c>
      <c r="E6" s="37">
        <f>SUM(C6:D6)</f>
        <v>264724</v>
      </c>
    </row>
    <row r="7" spans="2:5" x14ac:dyDescent="0.25">
      <c r="E7" s="38">
        <f>SUM(E5:E6)</f>
        <v>44855416.829999998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T2</vt:lpstr>
      <vt:lpstr>REGISTRO SIGEF</vt:lpstr>
      <vt:lpstr>'T2'!Área_de_impresión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RAI INM</cp:lastModifiedBy>
  <cp:lastPrinted>2023-04-19T17:17:30Z</cp:lastPrinted>
  <dcterms:created xsi:type="dcterms:W3CDTF">2021-03-22T15:50:10Z</dcterms:created>
  <dcterms:modified xsi:type="dcterms:W3CDTF">2023-07-21T18:35:47Z</dcterms:modified>
</cp:coreProperties>
</file>