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FEBRERO 2024\"/>
    </mc:Choice>
  </mc:AlternateContent>
  <xr:revisionPtr revIDLastSave="0" documentId="8_{6CE92F8D-8669-4C2C-A887-19359CE6321E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2do semestre 2024" sheetId="2" r:id="rId1"/>
    <sheet name="REGISTRO SIGEF" sheetId="3" r:id="rId2"/>
  </sheets>
  <definedNames>
    <definedName name="_xlnm.Print_Area" localSheetId="0">'2do semestre 2024'!$A$1:$J$50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H30" i="2"/>
  <c r="H29" i="2"/>
  <c r="G30" i="2"/>
  <c r="G29" i="2"/>
  <c r="F30" i="2"/>
  <c r="F29" i="2"/>
  <c r="E30" i="2"/>
  <c r="E29" i="2"/>
  <c r="J30" i="2"/>
  <c r="D30" i="2"/>
  <c r="D29" i="2"/>
  <c r="C30" i="2"/>
  <c r="I30" i="2" s="1"/>
  <c r="C29" i="2"/>
  <c r="G7" i="3"/>
  <c r="G6" i="3"/>
  <c r="G9" i="3"/>
  <c r="G10" i="3"/>
  <c r="G17" i="3"/>
  <c r="G16" i="3"/>
  <c r="G19" i="3"/>
  <c r="G20" i="3"/>
  <c r="J29" i="2"/>
  <c r="I29" i="2"/>
  <c r="B49" i="2" l="1"/>
  <c r="I25" i="2" l="1"/>
</calcChain>
</file>

<file path=xl/sharedStrings.xml><?xml version="1.0" encoding="utf-8"?>
<sst xmlns="http://schemas.openxmlformats.org/spreadsheetml/2006/main" count="105" uniqueCount="96">
  <si>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</si>
  <si>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</si>
  <si>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</si>
  <si>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</si>
  <si>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</si>
  <si>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</si>
  <si>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</si>
  <si>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</si>
  <si>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</si>
  <si>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</si>
  <si>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</si>
  <si>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</si>
  <si>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</si>
  <si>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</si>
  <si>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</si>
  <si>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</si>
  <si>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</si>
  <si>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</si>
  <si>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</si>
  <si>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</si>
  <si>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</si>
  <si>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</si>
  <si>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</si>
  <si>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</si>
  <si>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</si>
  <si>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</si>
  <si>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</si>
  <si>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</si>
  <si>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</si>
  <si>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</si>
  <si>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</si>
  <si>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</si>
  <si>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</si>
  <si>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</si>
  <si>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</si>
  <si>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</si>
  <si>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</si>
  <si>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</si>
  <si>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</si>
  <si>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</si>
  <si>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</si>
  <si>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</si>
  <si>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</si>
  <si>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</si>
  <si>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</si>
  <si>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</si>
  <si>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</si>
  <si>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</si>
  <si>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</si>
  <si>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</si>
  <si>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</si>
  <si>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</si>
  <si>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</si>
  <si>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</si>
  <si>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</si>
  <si>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</si>
  <si>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</si>
  <si>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</si>
  <si>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</si>
  <si>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</si>
  <si>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</si>
  <si>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</si>
  <si>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</si>
  <si>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</si>
  <si>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</si>
  <si>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</si>
  <si>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</si>
  <si>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</si>
  <si>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</si>
  <si>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</si>
  <si>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</si>
  <si>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</si>
  <si>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</si>
  <si>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</si>
  <si>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</si>
  <si>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</si>
  <si>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</si>
  <si>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</si>
  <si>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</si>
  <si>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</si>
  <si>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>7751- DIEM</t>
  </si>
  <si>
    <t>7752- ENM</t>
  </si>
  <si>
    <t>TI</t>
  </si>
  <si>
    <t>T2</t>
  </si>
  <si>
    <t>TOTAL</t>
  </si>
  <si>
    <t>T3</t>
  </si>
  <si>
    <t>T4</t>
  </si>
  <si>
    <t>FISICO PROGRAMADO</t>
  </si>
  <si>
    <t>FINANCIERO PROGRAMADO</t>
  </si>
  <si>
    <t>FISICO EJECUTADO</t>
  </si>
  <si>
    <t>FINANCIERO EJECUTADO</t>
  </si>
  <si>
    <t xml:space="preserve"> Programación 2do semestre</t>
  </si>
  <si>
    <t>Ejecución 2do semestre</t>
  </si>
  <si>
    <t>Se realizaron 9  artículos e informes técnicos sobre la temática migratoria.</t>
  </si>
  <si>
    <t xml:space="preserve">Se desarrolló un total de 16 acciones formativas, destinadas a CESFRONT, DGM, Ministerio de Defensa,  instituciones gubernamentales y ONG que trabajan la temática de niñez, entre otros. </t>
  </si>
  <si>
    <r>
      <t xml:space="preserve">No hubo desvio en la meta fisica. </t>
    </r>
    <r>
      <rPr>
        <i/>
        <sz val="11"/>
        <color rgb="FFFF0000"/>
        <rFont val="Calibri"/>
        <family val="2"/>
        <scheme val="minor"/>
      </rPr>
      <t>PENDIENTE DESVIO FINANCIERO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</si>
</sst>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4" fontId="0" fillId="0" borderId="0" xfId="0" applyNumberFormat="1"/>
    <xf numFmtId="168" fontId="11" fillId="0" borderId="0" xfId="2" applyNumberFormat="1" applyFont="1" applyProtection="1">
      <protection locked="0"/>
    </xf>
    <xf numFmtId="0" fontId="0" fillId="10" borderId="0" xfId="0" applyFill="1"/>
    <xf numFmtId="4" fontId="0" fillId="10" borderId="0" xfId="0" applyNumberFormat="1" applyFill="1"/>
    <xf numFmtId="166" fontId="16" fillId="11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11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11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11" borderId="0" xfId="0" applyFont="1" applyFill="1" applyAlignment="1" applyProtection="1">
      <alignment horizontal="left" vertical="center" wrapText="1"/>
      <protection locked="0"/>
    </xf>
    <xf numFmtId="0" fontId="21" fillId="11" borderId="13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1" fillId="6" borderId="24" xfId="0" applyFont="1" applyFill="1" applyBorder="1" applyAlignment="1">
      <alignment vertical="top" wrapText="1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O50"/>
  <sheetViews>
    <sheetView showGridLines="0" tabSelected="1" topLeftCell="A19" zoomScale="115" zoomScaleNormal="115" zoomScaleSheetLayoutView="100" workbookViewId="0">
      <selection activeCell="B40" sqref="B40:J40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  <col min="13" max="15" width="12.7109375" bestFit="1" customWidth="1"/>
  </cols>
  <sheetData>
    <row r="1" spans="1:11" ht="21.75" thickBot="1" x14ac:dyDescent="0.3">
      <c r="A1" s="10"/>
      <c r="B1" s="50" t="s">
        <v>52</v>
      </c>
      <c r="C1" s="51"/>
      <c r="D1" s="51"/>
      <c r="E1" s="51"/>
      <c r="F1" s="51"/>
      <c r="G1" s="51"/>
      <c r="H1" s="51"/>
      <c r="I1" s="51"/>
      <c r="J1" s="52"/>
      <c r="K1" s="1"/>
    </row>
    <row r="2" spans="1:11" ht="21.75" thickBot="1" x14ac:dyDescent="0.3">
      <c r="A2" s="11"/>
      <c r="B2" s="53" t="s">
        <v>0</v>
      </c>
      <c r="C2" s="54"/>
      <c r="D2" s="53" t="s">
        <v>1</v>
      </c>
      <c r="E2" s="54"/>
      <c r="F2" s="54"/>
      <c r="G2" s="54"/>
      <c r="H2" s="55"/>
      <c r="I2" s="27" t="s">
        <v>2</v>
      </c>
      <c r="J2" s="28" t="s">
        <v>3</v>
      </c>
      <c r="K2" s="1"/>
    </row>
    <row r="3" spans="1:11" ht="21.75" thickBot="1" x14ac:dyDescent="0.3">
      <c r="A3" s="12"/>
      <c r="B3" s="56" t="s">
        <v>4</v>
      </c>
      <c r="C3" s="57"/>
      <c r="D3" s="56" t="s">
        <v>69</v>
      </c>
      <c r="E3" s="57"/>
      <c r="F3" s="57"/>
      <c r="G3" s="57"/>
      <c r="H3" s="58"/>
      <c r="I3" s="25">
        <v>44998</v>
      </c>
      <c r="J3" s="26">
        <v>0</v>
      </c>
      <c r="K3" s="1"/>
    </row>
    <row r="4" spans="1:11" x14ac:dyDescent="0.25">
      <c r="A4" s="59"/>
      <c r="B4" s="60"/>
      <c r="C4" s="60"/>
      <c r="D4" s="61"/>
      <c r="E4" s="61"/>
      <c r="F4" s="61"/>
      <c r="G4" s="61"/>
      <c r="H4" s="61"/>
      <c r="I4" s="60"/>
      <c r="J4" s="62"/>
      <c r="K4" s="1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1"/>
    </row>
    <row r="6" spans="1:11" ht="15.75" x14ac:dyDescent="0.25">
      <c r="A6" s="66" t="s">
        <v>5</v>
      </c>
      <c r="B6" s="67"/>
      <c r="C6" s="67"/>
      <c r="D6" s="67"/>
      <c r="E6" s="67"/>
      <c r="F6" s="67"/>
      <c r="G6" s="67"/>
      <c r="H6" s="67"/>
      <c r="I6" s="67"/>
      <c r="J6" s="68"/>
      <c r="K6" s="1"/>
    </row>
    <row r="7" spans="1:11" ht="15.75" x14ac:dyDescent="0.25">
      <c r="A7" s="69" t="s">
        <v>6</v>
      </c>
      <c r="B7" s="70"/>
      <c r="C7" s="70"/>
      <c r="D7" s="70"/>
      <c r="E7" s="70"/>
      <c r="F7" s="70"/>
      <c r="G7" s="70"/>
      <c r="H7" s="70"/>
      <c r="I7" s="70"/>
      <c r="J7" s="71"/>
      <c r="K7" s="1"/>
    </row>
    <row r="8" spans="1:11" x14ac:dyDescent="0.25">
      <c r="A8" s="2" t="s">
        <v>7</v>
      </c>
      <c r="B8" s="47" t="s">
        <v>53</v>
      </c>
      <c r="C8" s="48"/>
      <c r="D8" s="48"/>
      <c r="E8" s="48"/>
      <c r="F8" s="48"/>
      <c r="G8" s="48"/>
      <c r="H8" s="48"/>
      <c r="I8" s="48"/>
      <c r="J8" s="49"/>
      <c r="K8" s="1"/>
    </row>
    <row r="9" spans="1:11" x14ac:dyDescent="0.25">
      <c r="A9" s="13" t="s">
        <v>37</v>
      </c>
      <c r="B9" s="47" t="s">
        <v>54</v>
      </c>
      <c r="C9" s="48"/>
      <c r="D9" s="48"/>
      <c r="E9" s="48"/>
      <c r="F9" s="48"/>
      <c r="G9" s="48"/>
      <c r="H9" s="48"/>
      <c r="I9" s="48"/>
      <c r="J9" s="49"/>
      <c r="K9" s="1"/>
    </row>
    <row r="10" spans="1:11" x14ac:dyDescent="0.25">
      <c r="A10" s="13" t="s">
        <v>38</v>
      </c>
      <c r="B10" s="47" t="s">
        <v>55</v>
      </c>
      <c r="C10" s="48"/>
      <c r="D10" s="48"/>
      <c r="E10" s="48"/>
      <c r="F10" s="48"/>
      <c r="G10" s="48"/>
      <c r="H10" s="48"/>
      <c r="I10" s="48"/>
      <c r="J10" s="49"/>
      <c r="K10" s="1"/>
    </row>
    <row r="11" spans="1:11" ht="30.75" customHeight="1" x14ac:dyDescent="0.25">
      <c r="A11" s="2" t="s">
        <v>8</v>
      </c>
      <c r="B11" s="44" t="s">
        <v>78</v>
      </c>
      <c r="C11" s="45"/>
      <c r="D11" s="45"/>
      <c r="E11" s="45"/>
      <c r="F11" s="45"/>
      <c r="G11" s="45"/>
      <c r="H11" s="45"/>
      <c r="I11" s="45"/>
      <c r="J11" s="46"/>
    </row>
    <row r="12" spans="1:11" ht="33.75" customHeight="1" x14ac:dyDescent="0.25">
      <c r="A12" s="2" t="s">
        <v>9</v>
      </c>
      <c r="B12" s="44" t="s">
        <v>79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41" t="s">
        <v>10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1" ht="27.75" customHeight="1" x14ac:dyDescent="0.25">
      <c r="A14" s="2" t="s">
        <v>11</v>
      </c>
      <c r="B14" s="15" t="s">
        <v>56</v>
      </c>
      <c r="C14" s="72" t="s">
        <v>57</v>
      </c>
      <c r="D14" s="72"/>
      <c r="E14" s="72"/>
      <c r="F14" s="72"/>
      <c r="G14" s="72"/>
      <c r="H14" s="72"/>
      <c r="I14" s="72"/>
      <c r="J14" s="72"/>
    </row>
    <row r="15" spans="1:11" ht="26.25" customHeight="1" x14ac:dyDescent="0.25">
      <c r="A15" s="2" t="s">
        <v>12</v>
      </c>
      <c r="B15" s="15" t="s">
        <v>66</v>
      </c>
      <c r="C15" s="72" t="s">
        <v>58</v>
      </c>
      <c r="D15" s="72"/>
      <c r="E15" s="72"/>
      <c r="F15" s="72"/>
      <c r="G15" s="72"/>
      <c r="H15" s="72"/>
      <c r="I15" s="72"/>
      <c r="J15" s="72"/>
    </row>
    <row r="16" spans="1:11" ht="31.5" customHeight="1" x14ac:dyDescent="0.25">
      <c r="A16" s="2" t="s">
        <v>13</v>
      </c>
      <c r="B16" s="15" t="s">
        <v>60</v>
      </c>
      <c r="C16" s="72" t="s">
        <v>59</v>
      </c>
      <c r="D16" s="72"/>
      <c r="E16" s="72"/>
      <c r="F16" s="72"/>
      <c r="G16" s="72"/>
      <c r="H16" s="72"/>
      <c r="I16" s="72"/>
      <c r="J16" s="72"/>
    </row>
    <row r="17" spans="1:15" ht="15.75" x14ac:dyDescent="0.25">
      <c r="A17" s="41" t="s">
        <v>14</v>
      </c>
      <c r="B17" s="42"/>
      <c r="C17" s="42"/>
      <c r="D17" s="42"/>
      <c r="E17" s="42"/>
      <c r="F17" s="42"/>
      <c r="G17" s="42"/>
      <c r="H17" s="42"/>
      <c r="I17" s="42"/>
      <c r="J17" s="43"/>
    </row>
    <row r="18" spans="1:15" ht="29.25" customHeight="1" x14ac:dyDescent="0.25">
      <c r="A18" s="2" t="s">
        <v>15</v>
      </c>
      <c r="B18" s="73" t="s">
        <v>61</v>
      </c>
      <c r="C18" s="73"/>
      <c r="D18" s="73"/>
      <c r="E18" s="73"/>
      <c r="F18" s="73"/>
      <c r="G18" s="73"/>
      <c r="H18" s="73"/>
      <c r="I18" s="73"/>
      <c r="J18" s="74"/>
    </row>
    <row r="19" spans="1:15" ht="33" customHeight="1" x14ac:dyDescent="0.25">
      <c r="A19" s="5" t="s">
        <v>16</v>
      </c>
      <c r="B19" s="75" t="s">
        <v>62</v>
      </c>
      <c r="C19" s="75"/>
      <c r="D19" s="75"/>
      <c r="E19" s="75"/>
      <c r="F19" s="75"/>
      <c r="G19" s="75"/>
      <c r="H19" s="75"/>
      <c r="I19" s="75"/>
      <c r="J19" s="76"/>
    </row>
    <row r="20" spans="1:15" ht="34.5" customHeight="1" x14ac:dyDescent="0.25">
      <c r="A20" s="5" t="s">
        <v>17</v>
      </c>
      <c r="B20" s="75" t="s">
        <v>63</v>
      </c>
      <c r="C20" s="75"/>
      <c r="D20" s="75"/>
      <c r="E20" s="75"/>
      <c r="F20" s="75"/>
      <c r="G20" s="75"/>
      <c r="H20" s="75"/>
      <c r="I20" s="75"/>
      <c r="J20" s="76"/>
    </row>
    <row r="21" spans="1:15" ht="35.25" hidden="1" customHeight="1" x14ac:dyDescent="0.25">
      <c r="A21" s="5" t="s">
        <v>39</v>
      </c>
      <c r="B21" s="75"/>
      <c r="C21" s="75"/>
      <c r="D21" s="75"/>
      <c r="E21" s="75"/>
      <c r="F21" s="75"/>
      <c r="G21" s="75"/>
      <c r="H21" s="75"/>
      <c r="I21" s="75"/>
      <c r="J21" s="76"/>
      <c r="K21" s="1"/>
    </row>
    <row r="22" spans="1:15" ht="15.75" x14ac:dyDescent="0.25">
      <c r="A22" s="41" t="s">
        <v>18</v>
      </c>
      <c r="B22" s="42"/>
      <c r="C22" s="42"/>
      <c r="D22" s="42"/>
      <c r="E22" s="42"/>
      <c r="F22" s="42"/>
      <c r="G22" s="42"/>
      <c r="H22" s="42"/>
      <c r="I22" s="42"/>
      <c r="J22" s="43"/>
    </row>
    <row r="23" spans="1:15" ht="15.75" x14ac:dyDescent="0.25">
      <c r="A23" s="69" t="s">
        <v>19</v>
      </c>
      <c r="B23" s="70"/>
      <c r="C23" s="70"/>
      <c r="D23" s="70"/>
      <c r="E23" s="70"/>
      <c r="F23" s="70"/>
      <c r="G23" s="70"/>
      <c r="H23" s="70"/>
      <c r="I23" s="70"/>
      <c r="J23" s="71"/>
      <c r="K23" s="1"/>
      <c r="M23" s="36"/>
      <c r="N23" s="36"/>
      <c r="O23" s="36"/>
    </row>
    <row r="24" spans="1:15" ht="15" customHeight="1" x14ac:dyDescent="0.25">
      <c r="A24" s="77" t="s">
        <v>20</v>
      </c>
      <c r="B24" s="78"/>
      <c r="C24" s="79" t="s">
        <v>21</v>
      </c>
      <c r="D24" s="80"/>
      <c r="E24" s="80"/>
      <c r="F24" s="80" t="s">
        <v>22</v>
      </c>
      <c r="G24" s="80"/>
      <c r="H24" s="78"/>
      <c r="I24" s="79" t="s">
        <v>23</v>
      </c>
      <c r="J24" s="81"/>
      <c r="N24" s="36"/>
      <c r="O24" s="36"/>
    </row>
    <row r="25" spans="1:15" x14ac:dyDescent="0.25">
      <c r="A25" s="82">
        <v>106001793</v>
      </c>
      <c r="B25" s="83"/>
      <c r="C25" s="84">
        <v>106001793</v>
      </c>
      <c r="D25" s="85"/>
      <c r="E25" s="86"/>
      <c r="F25" s="84">
        <f>+'REGISTRO SIGEF'!G10+'REGISTRO SIGEF'!G20</f>
        <v>118456669.84999999</v>
      </c>
      <c r="G25" s="85"/>
      <c r="H25" s="86"/>
      <c r="I25" s="87">
        <f>+IF(F25&gt;0,F25/C25,0)</f>
        <v>1.1174968507372323</v>
      </c>
      <c r="J25" s="88"/>
      <c r="O25" s="36"/>
    </row>
    <row r="26" spans="1:15" ht="15.75" x14ac:dyDescent="0.25">
      <c r="A26" s="69" t="s">
        <v>24</v>
      </c>
      <c r="B26" s="70"/>
      <c r="C26" s="70"/>
      <c r="D26" s="70"/>
      <c r="E26" s="70"/>
      <c r="F26" s="70"/>
      <c r="G26" s="70"/>
      <c r="H26" s="70"/>
      <c r="I26" s="70"/>
      <c r="J26" s="71"/>
      <c r="K26" s="1"/>
    </row>
    <row r="27" spans="1:15" x14ac:dyDescent="0.25">
      <c r="A27" s="3"/>
      <c r="B27"/>
      <c r="C27" s="89" t="s">
        <v>25</v>
      </c>
      <c r="D27" s="90"/>
      <c r="E27" s="89" t="s">
        <v>91</v>
      </c>
      <c r="F27" s="90"/>
      <c r="G27" s="89" t="s">
        <v>92</v>
      </c>
      <c r="H27" s="89"/>
      <c r="I27" s="89" t="s">
        <v>26</v>
      </c>
      <c r="J27" s="105"/>
    </row>
    <row r="28" spans="1:15" ht="38.25" x14ac:dyDescent="0.25">
      <c r="A28" s="29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0" t="s">
        <v>48</v>
      </c>
      <c r="K28"/>
    </row>
    <row r="29" spans="1:15" ht="36" x14ac:dyDescent="0.25">
      <c r="A29" s="31" t="s">
        <v>71</v>
      </c>
      <c r="B29" s="19" t="s">
        <v>65</v>
      </c>
      <c r="C29" s="7">
        <f>+'REGISTRO SIGEF'!G6</f>
        <v>17</v>
      </c>
      <c r="D29" s="20">
        <f>+'REGISTRO SIGEF'!G9</f>
        <v>18634872.719999999</v>
      </c>
      <c r="E29" s="7">
        <f>+'REGISTRO SIGEF'!E6+'REGISTRO SIGEF'!F6</f>
        <v>9</v>
      </c>
      <c r="F29" s="21">
        <f>+'REGISTRO SIGEF'!E9+'REGISTRO SIGEF'!F9</f>
        <v>7659191.9199999999</v>
      </c>
      <c r="G29" s="22">
        <f>+'REGISTRO SIGEF'!E7+'REGISTRO SIGEF'!F7</f>
        <v>9</v>
      </c>
      <c r="H29" s="21">
        <f>+'REGISTRO SIGEF'!E10+'REGISTRO SIGEF'!F10</f>
        <v>58178844.5</v>
      </c>
      <c r="I29" s="8">
        <f>IF(G29&gt;0,G29/C29,0)</f>
        <v>0.52941176470588236</v>
      </c>
      <c r="J29" s="32">
        <f>IF(H29&gt;0,H29/D29,0)</f>
        <v>3.1220414206295692</v>
      </c>
      <c r="K29"/>
    </row>
    <row r="30" spans="1:15" ht="60" x14ac:dyDescent="0.25">
      <c r="A30" s="31" t="s">
        <v>72</v>
      </c>
      <c r="B30" s="19" t="s">
        <v>67</v>
      </c>
      <c r="C30" s="17">
        <f>+'REGISTRO SIGEF'!G16</f>
        <v>450</v>
      </c>
      <c r="D30" s="20">
        <f>+'REGISTRO SIGEF'!G19</f>
        <v>3073000</v>
      </c>
      <c r="E30" s="23">
        <f>+'REGISTRO SIGEF'!E16+'REGISTRO SIGEF'!F16</f>
        <v>450</v>
      </c>
      <c r="F30" s="20">
        <f>+'REGISTRO SIGEF'!E19+'REGISTRO SIGEF'!F19</f>
        <v>1163919</v>
      </c>
      <c r="G30" s="24">
        <f>+'REGISTRO SIGEF'!E17+'REGISTRO SIGEF'!F17</f>
        <v>347</v>
      </c>
      <c r="H30" s="21">
        <f>+'REGISTRO SIGEF'!E20+'REGISTRO SIGEF'!F20</f>
        <v>15454107.9</v>
      </c>
      <c r="I30" s="18">
        <f>IF(G30&gt;0,G30/C30,0)</f>
        <v>0.77111111111111108</v>
      </c>
      <c r="J30" s="33">
        <f>IF(H30&gt;0,H30/D30,0)</f>
        <v>5.0289970387243734</v>
      </c>
      <c r="K30"/>
    </row>
    <row r="31" spans="1:15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</row>
    <row r="32" spans="1:15" ht="15.75" x14ac:dyDescent="0.25">
      <c r="A32" s="69" t="s">
        <v>30</v>
      </c>
      <c r="B32" s="70"/>
      <c r="C32" s="70"/>
      <c r="D32" s="70"/>
      <c r="E32" s="70"/>
      <c r="F32" s="70"/>
      <c r="G32" s="70"/>
      <c r="H32" s="70"/>
      <c r="I32" s="70"/>
      <c r="J32" s="71"/>
      <c r="K32" s="1"/>
    </row>
    <row r="33" spans="1:11" ht="15" customHeight="1" x14ac:dyDescent="0.25">
      <c r="A33" s="9" t="s">
        <v>31</v>
      </c>
      <c r="B33" s="93" t="s">
        <v>73</v>
      </c>
      <c r="C33" s="93"/>
      <c r="D33" s="93"/>
      <c r="E33" s="93"/>
      <c r="F33" s="93"/>
      <c r="G33" s="93"/>
      <c r="H33" s="93"/>
      <c r="I33" s="93"/>
      <c r="J33" s="94"/>
      <c r="K33" s="1"/>
    </row>
    <row r="34" spans="1:11" ht="54.75" customHeight="1" x14ac:dyDescent="0.25">
      <c r="A34" s="9" t="s">
        <v>32</v>
      </c>
      <c r="B34" s="97" t="s">
        <v>64</v>
      </c>
      <c r="C34" s="97"/>
      <c r="D34" s="97"/>
      <c r="E34" s="97"/>
      <c r="F34" s="97"/>
      <c r="G34" s="97"/>
      <c r="H34" s="97"/>
      <c r="I34" s="97"/>
      <c r="J34" s="98"/>
      <c r="K34" s="1"/>
    </row>
    <row r="35" spans="1:11" x14ac:dyDescent="0.25">
      <c r="A35" s="9" t="s">
        <v>33</v>
      </c>
      <c r="B35" s="99" t="s">
        <v>93</v>
      </c>
      <c r="C35" s="75"/>
      <c r="D35" s="75"/>
      <c r="E35" s="75"/>
      <c r="F35" s="75"/>
      <c r="G35" s="75"/>
      <c r="H35" s="75"/>
      <c r="I35" s="75"/>
      <c r="J35" s="76"/>
      <c r="K35" s="1"/>
    </row>
    <row r="36" spans="1:11" ht="43.5" customHeight="1" x14ac:dyDescent="0.25">
      <c r="A36" s="9" t="s">
        <v>34</v>
      </c>
      <c r="B36" s="75" t="s">
        <v>95</v>
      </c>
      <c r="C36" s="75"/>
      <c r="D36" s="75"/>
      <c r="E36" s="75"/>
      <c r="F36" s="75"/>
      <c r="G36" s="75"/>
      <c r="H36" s="75"/>
      <c r="I36" s="75"/>
      <c r="J36" s="76"/>
      <c r="K36" s="1"/>
    </row>
    <row r="37" spans="1:11" ht="33.75" customHeight="1" x14ac:dyDescent="0.25">
      <c r="A37" s="9" t="s">
        <v>31</v>
      </c>
      <c r="B37" s="100" t="s">
        <v>72</v>
      </c>
      <c r="C37" s="100"/>
      <c r="D37" s="100"/>
      <c r="E37" s="100"/>
      <c r="F37" s="100"/>
      <c r="G37" s="100"/>
      <c r="H37" s="100"/>
      <c r="I37" s="100"/>
      <c r="J37" s="101"/>
    </row>
    <row r="38" spans="1:11" ht="30" x14ac:dyDescent="0.25">
      <c r="A38" s="9" t="s">
        <v>32</v>
      </c>
      <c r="B38" s="97" t="s">
        <v>68</v>
      </c>
      <c r="C38" s="97"/>
      <c r="D38" s="97"/>
      <c r="E38" s="97"/>
      <c r="F38" s="97"/>
      <c r="G38" s="97"/>
      <c r="H38" s="97"/>
      <c r="I38" s="97"/>
      <c r="J38" s="98"/>
    </row>
    <row r="39" spans="1:11" ht="38.25" customHeight="1" x14ac:dyDescent="0.25">
      <c r="A39" s="9" t="s">
        <v>33</v>
      </c>
      <c r="B39" s="99" t="s">
        <v>94</v>
      </c>
      <c r="C39" s="75"/>
      <c r="D39" s="75"/>
      <c r="E39" s="75"/>
      <c r="F39" s="75"/>
      <c r="G39" s="75"/>
      <c r="H39" s="75"/>
      <c r="I39" s="75"/>
      <c r="J39" s="76"/>
    </row>
    <row r="40" spans="1:11" ht="37.5" customHeight="1" x14ac:dyDescent="0.25">
      <c r="A40" s="9" t="s">
        <v>34</v>
      </c>
      <c r="B40" s="95"/>
      <c r="C40" s="95"/>
      <c r="D40" s="95"/>
      <c r="E40" s="95"/>
      <c r="F40" s="95"/>
      <c r="G40" s="95"/>
      <c r="H40" s="95"/>
      <c r="I40" s="95"/>
      <c r="J40" s="96"/>
    </row>
    <row r="41" spans="1:11" ht="15.75" x14ac:dyDescent="0.25">
      <c r="A41" s="41" t="s">
        <v>35</v>
      </c>
      <c r="B41" s="42"/>
      <c r="C41" s="42"/>
      <c r="D41" s="42"/>
      <c r="E41" s="42"/>
      <c r="F41" s="42"/>
      <c r="G41" s="42"/>
      <c r="H41" s="42"/>
      <c r="I41" s="42"/>
      <c r="J41" s="43"/>
    </row>
    <row r="42" spans="1:11" ht="15.75" x14ac:dyDescent="0.25">
      <c r="A42" s="102" t="s">
        <v>36</v>
      </c>
      <c r="B42" s="103"/>
      <c r="C42" s="103"/>
      <c r="D42" s="103"/>
      <c r="E42" s="103"/>
      <c r="F42" s="103"/>
      <c r="G42" s="103"/>
      <c r="H42" s="103"/>
      <c r="I42" s="103"/>
      <c r="J42" s="104"/>
      <c r="K42" s="1"/>
    </row>
    <row r="43" spans="1:11" ht="52.5" customHeight="1" x14ac:dyDescent="0.25">
      <c r="A43" s="106" t="s">
        <v>70</v>
      </c>
      <c r="B43" s="107"/>
      <c r="C43" s="107"/>
      <c r="D43" s="107"/>
      <c r="E43" s="107"/>
      <c r="F43" s="107"/>
      <c r="G43" s="107"/>
      <c r="H43" s="107"/>
      <c r="I43" s="107"/>
      <c r="J43" s="108"/>
    </row>
    <row r="44" spans="1:11" ht="17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92"/>
    </row>
    <row r="45" spans="1:11" ht="30.75" customHeight="1" x14ac:dyDescent="0.25">
      <c r="A45" s="91" t="s">
        <v>42</v>
      </c>
      <c r="B45" s="91"/>
      <c r="C45" s="91"/>
      <c r="D45" s="91"/>
      <c r="E45" s="91"/>
      <c r="F45" s="91"/>
      <c r="G45" s="91"/>
      <c r="H45" s="91"/>
      <c r="I45" s="91"/>
      <c r="J45" s="91"/>
    </row>
    <row r="47" spans="1:11" ht="15.75" thickBot="1" x14ac:dyDescent="0.3">
      <c r="A47" s="14" t="s">
        <v>49</v>
      </c>
      <c r="B47" s="40">
        <v>106001793</v>
      </c>
    </row>
    <row r="48" spans="1:11" x14ac:dyDescent="0.25">
      <c r="A48" s="14" t="s">
        <v>50</v>
      </c>
      <c r="B48" s="40">
        <v>106001793</v>
      </c>
      <c r="D48" s="35" t="s">
        <v>74</v>
      </c>
      <c r="E48" s="35"/>
      <c r="F48" s="35"/>
      <c r="H48" s="35" t="s">
        <v>76</v>
      </c>
      <c r="I48" s="35"/>
      <c r="J48" s="35"/>
    </row>
    <row r="49" spans="1:10" x14ac:dyDescent="0.25">
      <c r="A49" s="14" t="s">
        <v>51</v>
      </c>
      <c r="B49" s="16">
        <f>+'REGISTRO SIGEF'!G21</f>
        <v>0</v>
      </c>
      <c r="D49" s="34" t="s">
        <v>75</v>
      </c>
      <c r="E49" s="34"/>
      <c r="F49" s="34"/>
      <c r="H49" s="34" t="s">
        <v>77</v>
      </c>
      <c r="I49" s="34"/>
      <c r="J49" s="34"/>
    </row>
    <row r="50" spans="1:10" x14ac:dyDescent="0.25">
      <c r="B50" s="37"/>
    </row>
  </sheetData>
  <mergeCells count="53">
    <mergeCell ref="E27:F27"/>
    <mergeCell ref="G27:H27"/>
    <mergeCell ref="I27:J27"/>
    <mergeCell ref="A32:J32"/>
    <mergeCell ref="A43:J43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C14:J14"/>
    <mergeCell ref="C15:J15"/>
    <mergeCell ref="C16:J16"/>
    <mergeCell ref="A17:J17"/>
    <mergeCell ref="B18:J18"/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96BC-663E-4212-A26A-1122CA58869B}">
  <dimension ref="B4:H23"/>
  <sheetViews>
    <sheetView topLeftCell="A4" zoomScale="175" zoomScaleNormal="175" workbookViewId="0">
      <selection activeCell="G10" activeCellId="1" sqref="G20 G10"/>
    </sheetView>
  </sheetViews>
  <sheetFormatPr baseColWidth="10" defaultRowHeight="15" x14ac:dyDescent="0.25"/>
  <cols>
    <col min="2" max="2" width="25.85546875" bestFit="1" customWidth="1"/>
    <col min="3" max="6" width="13.140625" bestFit="1" customWidth="1"/>
    <col min="7" max="8" width="14.140625" bestFit="1" customWidth="1"/>
  </cols>
  <sheetData>
    <row r="4" spans="2:7" x14ac:dyDescent="0.25">
      <c r="C4" t="s">
        <v>82</v>
      </c>
      <c r="D4" t="s">
        <v>83</v>
      </c>
      <c r="E4" t="s">
        <v>85</v>
      </c>
      <c r="F4" t="s">
        <v>86</v>
      </c>
      <c r="G4" t="s">
        <v>84</v>
      </c>
    </row>
    <row r="5" spans="2:7" x14ac:dyDescent="0.25">
      <c r="B5" t="s">
        <v>80</v>
      </c>
    </row>
    <row r="6" spans="2:7" x14ac:dyDescent="0.25">
      <c r="B6" s="38" t="s">
        <v>87</v>
      </c>
      <c r="C6" s="38">
        <v>3</v>
      </c>
      <c r="D6" s="38">
        <v>5</v>
      </c>
      <c r="E6" s="38">
        <v>4</v>
      </c>
      <c r="F6" s="38">
        <v>5</v>
      </c>
      <c r="G6" s="39">
        <f t="shared" ref="G6:G7" si="0">SUM(C6:F6)</f>
        <v>17</v>
      </c>
    </row>
    <row r="7" spans="2:7" x14ac:dyDescent="0.25">
      <c r="B7" t="s">
        <v>89</v>
      </c>
      <c r="C7">
        <v>3</v>
      </c>
      <c r="D7">
        <v>5</v>
      </c>
      <c r="E7">
        <v>4</v>
      </c>
      <c r="F7">
        <v>5</v>
      </c>
      <c r="G7" s="36">
        <f t="shared" si="0"/>
        <v>17</v>
      </c>
    </row>
    <row r="9" spans="2:7" x14ac:dyDescent="0.25">
      <c r="B9" s="38" t="s">
        <v>88</v>
      </c>
      <c r="C9" s="39">
        <v>6949587.4900000002</v>
      </c>
      <c r="D9" s="39">
        <v>4026093.31</v>
      </c>
      <c r="E9" s="39">
        <v>3429231.36</v>
      </c>
      <c r="F9" s="39">
        <v>4229960.5599999996</v>
      </c>
      <c r="G9" s="39">
        <f>SUM(C9:F9)</f>
        <v>18634872.719999999</v>
      </c>
    </row>
    <row r="10" spans="2:7" x14ac:dyDescent="0.25">
      <c r="B10" t="s">
        <v>90</v>
      </c>
      <c r="C10" s="36">
        <v>19076297.84</v>
      </c>
      <c r="D10" s="36">
        <v>25482695.609999999</v>
      </c>
      <c r="E10" s="36">
        <v>23427139.379999999</v>
      </c>
      <c r="F10" s="36">
        <v>34751705.119999997</v>
      </c>
      <c r="G10" s="36">
        <f>SUM(C10:F10)</f>
        <v>102737837.94999999</v>
      </c>
    </row>
    <row r="15" spans="2:7" x14ac:dyDescent="0.25">
      <c r="B15" t="s">
        <v>81</v>
      </c>
    </row>
    <row r="16" spans="2:7" x14ac:dyDescent="0.25">
      <c r="B16" s="38" t="s">
        <v>87</v>
      </c>
      <c r="C16" s="38">
        <v>0</v>
      </c>
      <c r="D16" s="38">
        <v>0</v>
      </c>
      <c r="E16" s="38">
        <v>35</v>
      </c>
      <c r="F16" s="38">
        <v>415</v>
      </c>
      <c r="G16" s="39">
        <f t="shared" ref="G16:G17" si="1">SUM(C16:F16)</f>
        <v>450</v>
      </c>
    </row>
    <row r="17" spans="2:8" x14ac:dyDescent="0.25">
      <c r="B17" t="s">
        <v>89</v>
      </c>
      <c r="C17">
        <v>0</v>
      </c>
      <c r="D17">
        <v>166</v>
      </c>
      <c r="E17">
        <v>139</v>
      </c>
      <c r="F17">
        <v>208</v>
      </c>
      <c r="G17" s="36">
        <f t="shared" si="1"/>
        <v>513</v>
      </c>
    </row>
    <row r="19" spans="2:8" x14ac:dyDescent="0.25">
      <c r="B19" s="38" t="s">
        <v>88</v>
      </c>
      <c r="C19" s="39">
        <v>800000</v>
      </c>
      <c r="D19" s="39">
        <v>1109081</v>
      </c>
      <c r="E19" s="39">
        <v>1091919</v>
      </c>
      <c r="F19" s="39">
        <v>72000</v>
      </c>
      <c r="G19" s="39">
        <f>SUM(C19:F19)</f>
        <v>3073000</v>
      </c>
    </row>
    <row r="20" spans="2:8" x14ac:dyDescent="0.25">
      <c r="B20" t="s">
        <v>90</v>
      </c>
      <c r="C20">
        <v>0</v>
      </c>
      <c r="D20" s="36">
        <v>264724</v>
      </c>
      <c r="E20" s="36">
        <v>420687.35</v>
      </c>
      <c r="F20" s="36">
        <v>15033420.550000001</v>
      </c>
      <c r="G20" s="36">
        <f>SUM(C20:F20)</f>
        <v>15718831.9</v>
      </c>
    </row>
    <row r="22" spans="2:8" x14ac:dyDescent="0.25">
      <c r="H22" s="36"/>
    </row>
    <row r="23" spans="2:8" x14ac:dyDescent="0.25">
      <c r="H23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2do semestre 2024</vt:lpstr>
      <vt:lpstr>REGISTRO SIGEF</vt:lpstr>
      <vt:lpstr>'2do semestre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INM 365-02 - DEJ</cp:lastModifiedBy>
  <cp:lastPrinted>2023-04-19T17:17:30Z</cp:lastPrinted>
  <dcterms:created xsi:type="dcterms:W3CDTF">2021-03-22T15:50:10Z</dcterms:created>
  <dcterms:modified xsi:type="dcterms:W3CDTF">2024-04-01T18:10:53Z</dcterms:modified>
</cp:coreProperties>
</file>