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4C737E35-DEE1-493D-8B56-2E11DDED20E0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5" l="1"/>
  <c r="H21" i="5" l="1"/>
  <c r="H22" i="5"/>
  <c r="H23" i="5"/>
  <c r="H24" i="5"/>
  <c r="H25" i="5"/>
  <c r="H26" i="5"/>
  <c r="H27" i="5"/>
  <c r="H28" i="5"/>
  <c r="H29" i="5"/>
  <c r="H31" i="5"/>
  <c r="H32" i="5"/>
  <c r="H33" i="5"/>
  <c r="H34" i="5"/>
  <c r="H35" i="5"/>
  <c r="H20" i="5"/>
  <c r="G15" i="5"/>
  <c r="G16" i="5"/>
  <c r="G17" i="5"/>
  <c r="G18" i="5"/>
  <c r="G19" i="5"/>
  <c r="G14" i="5"/>
  <c r="G13" i="5"/>
  <c r="E39" i="5"/>
  <c r="G39" i="5" l="1"/>
  <c r="H39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<sst xmlns="http://schemas.openxmlformats.org/spreadsheetml/2006/main" count="405" uniqueCount="198">
  <si>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</si>
  <si>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</si>
  <si>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</si>
  <si>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</si>
  <si>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</si>
  <si>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</si>
  <si>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</si>
  <si>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</si>
  <si>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</si>
  <si>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</si>
  <si>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</si>
  <si>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</si>
  <si>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</si>
  <si>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</si>
  <si>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</si>
  <si>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</si>
  <si>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</si>
  <si>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</si>
  <si>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</si>
  <si>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</si>
  <si>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</si>
  <si>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</si>
  <si>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</si>
  <si>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</si>
  <si>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</si>
  <si>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</si>
  <si>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</si>
  <si>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</si>
  <si>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</si>
  <si>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</si>
  <si>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</si>
  <si>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</si>
  <si>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</si>
  <si>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</si>
  <si>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</si>
  <si>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</si>
  <si>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</si>
  <si>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</si>
  <si>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</si>
  <si>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</si>
  <si>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</si>
  <si>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</si>
  <si>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</si>
  <si>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</si>
  <si>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</si>
  <si>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</si>
  <si>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</si>
  <si>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</si>
  <si>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</si>
  <si>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</si>
  <si>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</si>
  <si>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</si>
  <si>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</si>
  <si>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</si>
  <si>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</si>
  <si>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</si>
  <si>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</si>
  <si>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</si>
  <si>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</si>
  <si>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</si>
  <si>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</si>
  <si>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</si>
  <si>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</si>
  <si>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</si>
  <si>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</si>
  <si>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</si>
  <si>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</si>
  <si>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</si>
  <si>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</si>
  <si>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</si>
  <si>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</si>
  <si>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</si>
  <si>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</si>
  <si>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</si>
  <si>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</si>
  <si>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</si>
  <si>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</si>
  <si>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</si>
  <si>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</si>
  <si>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</si>
  <si>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</si>
  <si>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</si>
  <si>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</si>
  <si>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</si>
  <si>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</si>
  <si>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</si>
  <si>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</si>
  <si>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</si>
  <si>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</si>
  <si>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</si>
  <si>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</si>
  <si>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</si>
  <si>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</si>
  <si>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</si>
  <si>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</si>
  <si>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</si>
  <si>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</si>
  <si>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</si>
  <si>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</si>
  <si>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</si>
  <si>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</si>
  <si>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</si>
  <si>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</si>
  <si>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</si>
  <si>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</si>
  <si>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</si>
  <si>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</si>
  <si>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</si>
  <si>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</si>
  <si>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</si>
  <si>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</si>
  <si>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</si>
  <si>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</si>
  <si>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</si>
  <si>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</si>
  <si>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</si>
  <si>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</si>
  <si>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</si>
  <si>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</si>
  <si>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</si>
  <si>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</si>
  <si>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</si>
  <si>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</si>
  <si>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</si>
  <si>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</si>
  <si>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</si>
  <si>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</si>
  <si>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</si>
  <si>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COPY SOLUTIONS INTERNATIONALS S A</t>
  </si>
  <si>
    <t>Completo</t>
  </si>
  <si>
    <t>CELALLA COMPANY, SRL</t>
  </si>
  <si>
    <t>GUARDIA PRESIDENCIAL</t>
  </si>
  <si>
    <t>AYUNTAMIENTO DEL DISTRITO NACIONAL</t>
  </si>
  <si>
    <t>CORPORACION DEL ACUEDUCTO Y ALCANTARILLADO DE SANTO DOMINGO</t>
  </si>
  <si>
    <t>SOLUCIONES INTEGRALES CAF, SRL</t>
  </si>
  <si>
    <t>RAMIREZ &amp; MOJICA ENVOY PACK COURIER EXPRESS, SRL</t>
  </si>
  <si>
    <t>MARGARITA FERNANDEZ FERNANDEZ DE SOTO</t>
  </si>
  <si>
    <t>Correspondiente al Mes: Junio del Año: 2023</t>
  </si>
  <si>
    <t>PAGO FACT. B1500000189 S/OC 00072/23, POR ADQUISICIÓN DE GABINETE, MESAS PLEGABLES Y SILLA EJECUTIVAS PARA USO DE ESTA INSTITUCIÓN, A FAVOR DE  NCR SURTIDOS EMPRESARIALES, SRL</t>
  </si>
  <si>
    <t>NCR SURTIDOS EMPRESARIALES, SRL</t>
  </si>
  <si>
    <t>B1500000189</t>
  </si>
  <si>
    <t>PAGO FACT. B1500000774 S/OC 0055/23, POR CONCEPTO DE SERV. DE CATERING PARA REALIZAR LA REUNIÓN DE FORTALECIMIENTO DE LA COMUNIDAD LABORAL EN LA ENM, A FAVOR DE FRANKLIN BENJAMÍN LOPEZ FORNERIN</t>
  </si>
  <si>
    <t>B1500000774</t>
  </si>
  <si>
    <t>FRANKLIN BENJAMIN LOPEZ FORNERIN</t>
  </si>
  <si>
    <t>PAGO FACT. B1500000076 POR CONCEPTO DE ALQUILER DE LOCAL DONDE FUNCIONA ESTA INSTITUCIÓN, CORRESPONDIENTE AL MES JUNIO 2023, A  FAVOR DE CELALLA COMPANY.</t>
  </si>
  <si>
    <t>B1500000076</t>
  </si>
  <si>
    <t>PAGO FACT B1500043246 y 43256 POR CONCEPTO  SERVICIO DE RECOGIDA DE BASURA,  CORRESPONDIENTE AL MES JUNIO  2023,  DEL INSTITUTO NACIONAL DE MIGRACIÓN Y LA  ESCUELA NACIONAL DE MIGRACIÓN,  A FAVOR DEL AYUNTAMIENTO  DEL DISTR. NA</t>
  </si>
  <si>
    <t>B1500043246 y 43256</t>
  </si>
  <si>
    <t>FACT. B1500000366, OC 00217/22,  POR CONCEPTO DE SERV. DE MANTENIMIENTO DE LOS JARDINES DE ESTA INSTITUCIÓN Y LA ESCUELA NACIONAL DE MIGRACIÓN SEGÚN CONTRATO NO, BS -14799-2022, CORRESPONDIENTE AL MES DE JUNIO  2023.</t>
  </si>
  <si>
    <t>B1500000366</t>
  </si>
  <si>
    <t>PAGO FACT. B1500000364, S/CONT. BS-0004333-2023, POR CONTRATACIÓN DE SERV. DE TRES CONSERJES PARA COMPLETAR LABORES DE LIMPIEZA EN LAS INSTALACIONES DE INM-RD Y/O ESCUELA NACIONAL DE MIGRACIÓN, CORRESP. MES DE MAYO 2023, A FAVOR DE SOLUCIONES INTEGRALES.</t>
  </si>
  <si>
    <t>B1500000364</t>
  </si>
  <si>
    <t>PAGO AL PRIMER REGIMIENTO DOMINICANO, GUARDIA PRESIDENCIAL, E. N. FACT. B1500000527 POR SERVICIOS DE ALMUERZOS, CORRESPONDIENTES AL MES DE MAYO 2023, A FAVOR DE GUARDIA PRESIDENCIAL.</t>
  </si>
  <si>
    <t>PAGO FACT. B1500000387 S/OC 0075/23, POR CONCEPTO DE RENOVACIÓN DE LA LICENCIA (INFOEVALUACIONES)  PARA LA APLICACIÓN DE PRUEBAS TÉCNICAS Y PSICOMETRICAS  PARA USO DE LA DIVISIÓN DE RRHH DE ESTA INSTITUCIÓN.</t>
  </si>
  <si>
    <t>PAGO FACT B1500119420 Y 119429, POR CONCEPTO  SERVICIO DE AGUA PARA USO EN EL INSTITUTO NACIONAL DE MIGRACIÓN Y LA ESCUELA NACIONAL DE MIGRACIÓN, CORRESP. AL  MES JUNIO 2023, A FAVOR DE LA CAASD.</t>
  </si>
  <si>
    <t>PAGO FACT. B1500000259 S/OC 0065/23, POR CONCEPTO DE SERV. DE IMPRESIÓN DE FOLLETOS DE CONFERENCIA DE ALEJANDRO PORTES, A FAVOR DE EDITORA BUHO</t>
  </si>
  <si>
    <t>PAGO FACT. B1500000728, CORRESPONDIENTE A LA MATRICULACIÓN Y EL PRIMER TRIMESTRE (ABRIL-JUNIO) DE PSICOLOGÍA INDUSTRIAL, DE LA SEÑORA JUANA L. RODRIGUEZ CROISER , AUXILIAR DE RECURSOS HUMANOS DE ESTA INSTITUCIÓN, A FAVOR DE LA  UNIVERSIDAD (UAPA)</t>
  </si>
  <si>
    <t>PAGO FACT. B1500000067, POR CONCEPTO DE ALQUILER DE LOCAL DONDE FUNCIONA LA ESCUELA NACIONAL DE MIGRACIÓN, CORRESPONDIENTE AL  MES DE JUNIO 2023, A FAVOR DE MARGARITA FERNANDEZ FERNANDEZ</t>
  </si>
  <si>
    <t>Pago Fact. B1500157761,139194,158192 ,158709,160443,160932,159272,159862,161370, 1er abono a la orden  0002/23, por concepto de  adquisición de botellones de agua purificada para el uso del personal de nuestra institución, a favor de Agua Planeta Azul ,</t>
  </si>
  <si>
    <t>PAGO FACT. B1500000419 S/OC  00059/23,  SERVICIO DE SUSCRIPCIÓN DE LICENCIA VEEAM BACKUP Y REPLICATION PARA INM RD., A FAVOR DE HYH SOLUTIONS</t>
  </si>
  <si>
    <t>PAGO FACT. B1500000469, S/OC 00074/23, POR CONCEPTO DE SERV. DE FUMIGACION, PARA TODAS LAS ÁREAS DEL  INM.RD, A FAVOR DE GRUPO RETMOX</t>
  </si>
  <si>
    <t>PAGO FACT. B1500000152 S/OC 00073/23, POR CONCEPTO DE RENOVACIÓN ANUAL DEL PLAN DE GPS DE LOS VEHÍCULOS DE ESTA INSTITUCIÓN, A FAVOR DE GO HOME GPS</t>
  </si>
  <si>
    <t>PAGO FACT. B1500002021 S/OC 00077/23, POR SERV. DE CATERING PARA LA REUNIÓN ESTRATÉGICA DE PLANIFICACIÓN:  AVANCES Y METAS 2023-2024 , XIOMARI VELOZ D LUJO FIESTA.</t>
  </si>
  <si>
    <t>PAGO FACT. B1500001729 S/OC 00080/23,POR LA ADQUISICIÓN DE BOMBA DE AGUA  PARA USO DE ESTA INSTITUCIÓN, A FAVOR DE RAMIREZ Y MOJICA ENVOY PACK COURIER EXPRESS.</t>
  </si>
  <si>
    <t>PAGO FACT. B1500002353, S/C CONTRATO BS -0012463-2022 POR CONCEPTO DE ALQUILER DE IMPRESORAS MULTIFUNCIONAL PARA EL USO DE ESTA INSTITUCIÓN Y LA ESCUELA NACIONAL DE MIGRACIÓN, CORRESP.  AL MES DE MAYO  2023,  A FAVOR DE COPY SOLUTIONS INTERNACIONAL.</t>
  </si>
  <si>
    <t>PAGO FACT. B1500000109 S/OC 00081/23, ;POR CONCEPTO DE ADQUISICIÓN DE  DISCO DURO EXTERNO Y BULTOS DE LAPTOP PARA USO DEL INMRD, A FAVOR DE COMPUTER TECHNOLOGY AND SERVICE ARNALDO RODRIGUEZ,</t>
  </si>
  <si>
    <t>PAGO FACT. B1500000011 S/OC 00050/23, POR CONCEPTO DE SERV. DE CORRECCIÓN DE ESTILO PARA SEMINARIO INTERNACIONAL DE MIGRACIÓN LABORAL EN AMÉRICA LATINA Y EL CARIBE, A FAVOR DE DANIEL ANTONIO GARCIA SANTOS.</t>
  </si>
  <si>
    <t>PAGO FACT. B1500000147 S/OC 00070/23, POR SERVICIO DE CAPACITACIÓN EN CURSO DE ORATORIA EFECTIVA Y DOMINIO ESCÉNICO PARA COLABORADORA SRA. JASMIN DE LA CRUZ  DEL INMRD, A FAVOR DE EXIMEDIA.</t>
  </si>
  <si>
    <t>PAGO FACT. B1500000016 , POR CONCEPTO DE SERV. DE DISEÑO  Y DIAGRAMACION DEL LIBRO : MIGRACION INTERNACIONAL Y ECONOMÍA  CAFETALERA  (COLECCIÓN CLÁSICOS DE LA MIGRACION DOMINICANA, A FAVOR DE LAURA DEVAKI LONGA MORALES .</t>
  </si>
  <si>
    <t>B1500000527</t>
  </si>
  <si>
    <t>B1500000387</t>
  </si>
  <si>
    <t>B1500119420 Y 119429</t>
  </si>
  <si>
    <t>B1500000259</t>
  </si>
  <si>
    <t>B1500000728</t>
  </si>
  <si>
    <t>B1500000067</t>
  </si>
  <si>
    <t>B1500157761</t>
  </si>
  <si>
    <t>B1500000419</t>
  </si>
  <si>
    <t>B1500000469</t>
  </si>
  <si>
    <t>B1500000152</t>
  </si>
  <si>
    <t>B1500002021</t>
  </si>
  <si>
    <t>B1500001729</t>
  </si>
  <si>
    <t>B1500002353</t>
  </si>
  <si>
    <t>B1500000109</t>
  </si>
  <si>
    <t>B1500000011</t>
  </si>
  <si>
    <t>B1500000147</t>
  </si>
  <si>
    <t>B1500000016</t>
  </si>
  <si>
    <t>SERVICIOS PSICOSOCIALES Y EDUCATIVOS FELIZ LAMARCHE, SRL</t>
  </si>
  <si>
    <t>EDITORA BUHO, SRL</t>
  </si>
  <si>
    <t>UNIVERSIDAD ABIERTA PARA ADULTOS (UAPA), SANTIAGO</t>
  </si>
  <si>
    <t>AGUA PLANETA AZUL C POR A</t>
  </si>
  <si>
    <t>H&amp;H SOLUTIONS, SRL</t>
  </si>
  <si>
    <t>GRUPO RETMOX, SRL</t>
  </si>
  <si>
    <t>GO HOME GPS, SRL</t>
  </si>
  <si>
    <t>XIOMARI VELOZ D' LUJO FIESTA, SRL</t>
  </si>
  <si>
    <t>COMPUTER TECHNOLOGY AND SERVICE ARNALDO RODRIGUEZ, SRL</t>
  </si>
  <si>
    <t>DANIEL ANTONIO GARCIA SANTOS</t>
  </si>
  <si>
    <t>EXIMEDIA, SRL</t>
  </si>
  <si>
    <t>LAURA DEVAKI LONGA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</si>
</sst>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7"/>
      <c r="B9" s="127"/>
    </row>
    <row r="10" spans="1:2" s="84" customFormat="1" ht="32.25" x14ac:dyDescent="0.2">
      <c r="A10" s="127"/>
      <c r="B10" s="12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8"/>
      <c r="B14" s="128"/>
    </row>
    <row r="15" spans="1:2" s="84" customFormat="1" ht="26.25" customHeight="1" x14ac:dyDescent="0.2">
      <c r="A15" s="129" t="s">
        <v>2</v>
      </c>
      <c r="B15" s="131" t="s">
        <v>4</v>
      </c>
    </row>
    <row r="16" spans="1:2" s="84" customFormat="1" ht="27.75" customHeight="1" thickBot="1" x14ac:dyDescent="0.25">
      <c r="A16" s="130"/>
      <c r="B16" s="13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1"/>
  <sheetViews>
    <sheetView showGridLines="0" tabSelected="1" view="pageBreakPreview" zoomScale="75" zoomScaleNormal="84" zoomScaleSheetLayoutView="75" workbookViewId="0">
      <selection activeCell="B15" sqref="B15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 x14ac:dyDescent="0.2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8" t="s">
        <v>137</v>
      </c>
      <c r="B10" s="138"/>
      <c r="C10" s="138"/>
      <c r="D10" s="138"/>
      <c r="E10" s="138"/>
      <c r="F10" s="138"/>
      <c r="G10" s="138"/>
      <c r="H10" s="138"/>
      <c r="I10" s="139"/>
    </row>
    <row r="11" spans="1:12" x14ac:dyDescent="0.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 x14ac:dyDescent="0.25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60" x14ac:dyDescent="0.2">
      <c r="A13" s="121" t="s">
        <v>139</v>
      </c>
      <c r="B13" s="122" t="s">
        <v>138</v>
      </c>
      <c r="C13" s="121" t="s">
        <v>140</v>
      </c>
      <c r="D13" s="119">
        <v>45079</v>
      </c>
      <c r="E13" s="120">
        <v>203432</v>
      </c>
      <c r="F13" s="119">
        <v>45093</v>
      </c>
      <c r="G13" s="107">
        <f>+E13</f>
        <v>203432</v>
      </c>
      <c r="H13" s="120">
        <v>0</v>
      </c>
      <c r="I13" s="108" t="s">
        <v>129</v>
      </c>
      <c r="J13" s="114"/>
      <c r="K13" s="114"/>
      <c r="L13" s="114"/>
    </row>
    <row r="14" spans="1:12" s="94" customFormat="1" ht="60" x14ac:dyDescent="0.2">
      <c r="A14" s="121" t="s">
        <v>143</v>
      </c>
      <c r="B14" s="122" t="s">
        <v>141</v>
      </c>
      <c r="C14" s="121" t="s">
        <v>142</v>
      </c>
      <c r="D14" s="119">
        <v>45079</v>
      </c>
      <c r="E14" s="120">
        <v>126612</v>
      </c>
      <c r="F14" s="119">
        <v>45094</v>
      </c>
      <c r="G14" s="107">
        <f>+E14</f>
        <v>126612</v>
      </c>
      <c r="H14" s="120">
        <v>0</v>
      </c>
      <c r="I14" s="108" t="s">
        <v>129</v>
      </c>
      <c r="J14" s="114"/>
      <c r="K14" s="114"/>
      <c r="L14" s="114"/>
    </row>
    <row r="15" spans="1:12" s="94" customFormat="1" ht="60" x14ac:dyDescent="0.2">
      <c r="A15" s="121" t="s">
        <v>130</v>
      </c>
      <c r="B15" s="122" t="s">
        <v>144</v>
      </c>
      <c r="C15" s="121" t="s">
        <v>145</v>
      </c>
      <c r="D15" s="119">
        <v>45082</v>
      </c>
      <c r="E15" s="120">
        <v>436596.83</v>
      </c>
      <c r="F15" s="119">
        <v>45097</v>
      </c>
      <c r="G15" s="107">
        <f t="shared" ref="G15:G18" si="0">+E15</f>
        <v>436596.83</v>
      </c>
      <c r="H15" s="120">
        <v>0</v>
      </c>
      <c r="I15" s="108" t="s">
        <v>129</v>
      </c>
      <c r="J15" s="114"/>
      <c r="K15" s="114"/>
      <c r="L15" s="114"/>
    </row>
    <row r="16" spans="1:12" s="94" customFormat="1" ht="75" x14ac:dyDescent="0.2">
      <c r="A16" s="121" t="s">
        <v>132</v>
      </c>
      <c r="B16" s="122" t="s">
        <v>146</v>
      </c>
      <c r="C16" s="121" t="s">
        <v>147</v>
      </c>
      <c r="D16" s="119">
        <v>45082</v>
      </c>
      <c r="E16" s="120">
        <v>3649</v>
      </c>
      <c r="F16" s="119">
        <v>45097</v>
      </c>
      <c r="G16" s="107">
        <f t="shared" si="0"/>
        <v>3649</v>
      </c>
      <c r="H16" s="120">
        <v>0</v>
      </c>
      <c r="I16" s="108" t="s">
        <v>129</v>
      </c>
      <c r="J16" s="114"/>
      <c r="K16" s="114"/>
      <c r="L16" s="114"/>
    </row>
    <row r="17" spans="1:12" s="94" customFormat="1" ht="75" x14ac:dyDescent="0.2">
      <c r="A17" s="121" t="s">
        <v>134</v>
      </c>
      <c r="B17" s="122" t="s">
        <v>148</v>
      </c>
      <c r="C17" s="121" t="s">
        <v>149</v>
      </c>
      <c r="D17" s="119">
        <v>45084</v>
      </c>
      <c r="E17" s="120">
        <v>36493.33</v>
      </c>
      <c r="F17" s="119">
        <v>45098</v>
      </c>
      <c r="G17" s="107">
        <f t="shared" si="0"/>
        <v>36493.33</v>
      </c>
      <c r="H17" s="120">
        <v>0</v>
      </c>
      <c r="I17" s="108" t="s">
        <v>129</v>
      </c>
      <c r="J17" s="114"/>
      <c r="K17" s="114"/>
      <c r="L17" s="114"/>
    </row>
    <row r="18" spans="1:12" s="94" customFormat="1" ht="90" x14ac:dyDescent="0.2">
      <c r="A18" s="121" t="s">
        <v>134</v>
      </c>
      <c r="B18" s="122" t="s">
        <v>150</v>
      </c>
      <c r="C18" s="121" t="s">
        <v>151</v>
      </c>
      <c r="D18" s="119">
        <v>45084</v>
      </c>
      <c r="E18" s="120">
        <v>103333.21</v>
      </c>
      <c r="F18" s="119">
        <v>45098</v>
      </c>
      <c r="G18" s="107">
        <f t="shared" si="0"/>
        <v>103333.21</v>
      </c>
      <c r="H18" s="120">
        <v>0</v>
      </c>
      <c r="I18" s="108" t="s">
        <v>129</v>
      </c>
      <c r="J18" s="114"/>
      <c r="K18" s="114"/>
      <c r="L18" s="114"/>
    </row>
    <row r="19" spans="1:12" s="94" customFormat="1" ht="75" x14ac:dyDescent="0.2">
      <c r="A19" s="121" t="s">
        <v>186</v>
      </c>
      <c r="B19" s="122" t="s">
        <v>153</v>
      </c>
      <c r="C19" s="121" t="s">
        <v>170</v>
      </c>
      <c r="D19" s="119">
        <v>45089</v>
      </c>
      <c r="E19" s="120">
        <v>38047.980000000003</v>
      </c>
      <c r="F19" s="119">
        <v>45104</v>
      </c>
      <c r="G19" s="107">
        <f>+E19</f>
        <v>38047.980000000003</v>
      </c>
      <c r="H19" s="120">
        <v>0</v>
      </c>
      <c r="I19" s="108" t="s">
        <v>129</v>
      </c>
      <c r="J19" s="114"/>
      <c r="K19" s="114"/>
      <c r="L19" s="114"/>
    </row>
    <row r="20" spans="1:12" s="94" customFormat="1" ht="60" x14ac:dyDescent="0.2">
      <c r="A20" s="121" t="s">
        <v>131</v>
      </c>
      <c r="B20" s="122" t="s">
        <v>152</v>
      </c>
      <c r="C20" s="121" t="s">
        <v>169</v>
      </c>
      <c r="D20" s="119">
        <v>45084</v>
      </c>
      <c r="E20" s="120">
        <v>105138</v>
      </c>
      <c r="F20" s="119">
        <v>45098</v>
      </c>
      <c r="G20" s="107">
        <v>0</v>
      </c>
      <c r="H20" s="120">
        <f>+E20</f>
        <v>105138</v>
      </c>
      <c r="I20" s="108" t="s">
        <v>129</v>
      </c>
      <c r="J20" s="114"/>
      <c r="K20" s="114"/>
      <c r="L20" s="114"/>
    </row>
    <row r="21" spans="1:12" s="94" customFormat="1" ht="60" x14ac:dyDescent="0.2">
      <c r="A21" s="121" t="s">
        <v>133</v>
      </c>
      <c r="B21" s="122" t="s">
        <v>154</v>
      </c>
      <c r="C21" s="121" t="s">
        <v>171</v>
      </c>
      <c r="D21" s="119">
        <v>45090</v>
      </c>
      <c r="E21" s="120">
        <v>684.18</v>
      </c>
      <c r="F21" s="119">
        <v>45104</v>
      </c>
      <c r="G21" s="107">
        <v>0</v>
      </c>
      <c r="H21" s="120">
        <f t="shared" ref="H21:H35" si="1">+E21</f>
        <v>684.18</v>
      </c>
      <c r="I21" s="108" t="s">
        <v>129</v>
      </c>
      <c r="J21" s="114"/>
      <c r="K21" s="114"/>
      <c r="L21" s="114"/>
    </row>
    <row r="22" spans="1:12" s="94" customFormat="1" ht="45" x14ac:dyDescent="0.2">
      <c r="A22" s="121" t="s">
        <v>187</v>
      </c>
      <c r="B22" s="122" t="s">
        <v>155</v>
      </c>
      <c r="C22" s="121" t="s">
        <v>172</v>
      </c>
      <c r="D22" s="119">
        <v>45090</v>
      </c>
      <c r="E22" s="120">
        <v>48784</v>
      </c>
      <c r="F22" s="119">
        <v>45104</v>
      </c>
      <c r="G22" s="107">
        <v>0</v>
      </c>
      <c r="H22" s="120">
        <f t="shared" si="1"/>
        <v>48784</v>
      </c>
      <c r="I22" s="108" t="s">
        <v>129</v>
      </c>
      <c r="J22" s="114"/>
      <c r="K22" s="114"/>
      <c r="L22" s="114"/>
    </row>
    <row r="23" spans="1:12" s="94" customFormat="1" ht="75" x14ac:dyDescent="0.2">
      <c r="A23" s="121" t="s">
        <v>188</v>
      </c>
      <c r="B23" s="122" t="s">
        <v>156</v>
      </c>
      <c r="C23" s="121" t="s">
        <v>173</v>
      </c>
      <c r="D23" s="119">
        <v>45090</v>
      </c>
      <c r="E23" s="120">
        <v>10800</v>
      </c>
      <c r="F23" s="119">
        <v>45104</v>
      </c>
      <c r="G23" s="107">
        <v>0</v>
      </c>
      <c r="H23" s="120">
        <f t="shared" si="1"/>
        <v>10800</v>
      </c>
      <c r="I23" s="108" t="s">
        <v>129</v>
      </c>
      <c r="J23" s="114"/>
      <c r="K23" s="114"/>
      <c r="L23" s="114"/>
    </row>
    <row r="24" spans="1:12" s="94" customFormat="1" ht="60" x14ac:dyDescent="0.2">
      <c r="A24" s="121" t="s">
        <v>136</v>
      </c>
      <c r="B24" s="122" t="s">
        <v>157</v>
      </c>
      <c r="C24" s="121" t="s">
        <v>174</v>
      </c>
      <c r="D24" s="119">
        <v>45091</v>
      </c>
      <c r="E24" s="120">
        <v>118598.46</v>
      </c>
      <c r="F24" s="119">
        <v>45106</v>
      </c>
      <c r="G24" s="107">
        <v>0</v>
      </c>
      <c r="H24" s="120">
        <f t="shared" si="1"/>
        <v>118598.46</v>
      </c>
      <c r="I24" s="108" t="s">
        <v>129</v>
      </c>
      <c r="J24" s="114"/>
      <c r="K24" s="114"/>
      <c r="L24" s="114"/>
    </row>
    <row r="25" spans="1:12" s="94" customFormat="1" ht="75" x14ac:dyDescent="0.2">
      <c r="A25" s="121" t="s">
        <v>189</v>
      </c>
      <c r="B25" s="122" t="s">
        <v>158</v>
      </c>
      <c r="C25" s="121" t="s">
        <v>175</v>
      </c>
      <c r="D25" s="119">
        <v>45091</v>
      </c>
      <c r="E25" s="120">
        <v>26195.200000000001</v>
      </c>
      <c r="F25" s="119">
        <v>45099</v>
      </c>
      <c r="G25" s="107">
        <v>0</v>
      </c>
      <c r="H25" s="120">
        <f t="shared" si="1"/>
        <v>26195.200000000001</v>
      </c>
      <c r="I25" s="108" t="s">
        <v>129</v>
      </c>
      <c r="J25" s="114"/>
      <c r="K25" s="114"/>
      <c r="L25" s="114"/>
    </row>
    <row r="26" spans="1:12" s="94" customFormat="1" ht="45" x14ac:dyDescent="0.2">
      <c r="A26" s="121" t="s">
        <v>190</v>
      </c>
      <c r="B26" s="122" t="s">
        <v>159</v>
      </c>
      <c r="C26" s="121" t="s">
        <v>176</v>
      </c>
      <c r="D26" s="119">
        <v>45096</v>
      </c>
      <c r="E26" s="120">
        <v>61597.07</v>
      </c>
      <c r="F26" s="119">
        <v>45111</v>
      </c>
      <c r="G26" s="107">
        <v>0</v>
      </c>
      <c r="H26" s="120">
        <f t="shared" si="1"/>
        <v>61597.07</v>
      </c>
      <c r="I26" s="108" t="s">
        <v>129</v>
      </c>
      <c r="J26" s="114"/>
      <c r="K26" s="114"/>
      <c r="L26" s="114"/>
    </row>
    <row r="27" spans="1:12" s="94" customFormat="1" ht="45" x14ac:dyDescent="0.2">
      <c r="A27" s="121" t="s">
        <v>191</v>
      </c>
      <c r="B27" s="122" t="s">
        <v>160</v>
      </c>
      <c r="C27" s="121" t="s">
        <v>177</v>
      </c>
      <c r="D27" s="119">
        <v>45096</v>
      </c>
      <c r="E27" s="120">
        <v>70800</v>
      </c>
      <c r="F27" s="119">
        <v>45111</v>
      </c>
      <c r="G27" s="107">
        <v>0</v>
      </c>
      <c r="H27" s="120">
        <f t="shared" si="1"/>
        <v>70800</v>
      </c>
      <c r="I27" s="108" t="s">
        <v>129</v>
      </c>
      <c r="J27" s="114"/>
      <c r="K27" s="114"/>
      <c r="L27" s="114"/>
    </row>
    <row r="28" spans="1:12" s="94" customFormat="1" ht="60" x14ac:dyDescent="0.2">
      <c r="A28" s="121" t="s">
        <v>192</v>
      </c>
      <c r="B28" s="122" t="s">
        <v>161</v>
      </c>
      <c r="C28" s="121" t="s">
        <v>178</v>
      </c>
      <c r="D28" s="119">
        <v>45097</v>
      </c>
      <c r="E28" s="120">
        <v>42456.4</v>
      </c>
      <c r="F28" s="119">
        <v>45111</v>
      </c>
      <c r="G28" s="107">
        <v>0</v>
      </c>
      <c r="H28" s="120">
        <f t="shared" si="1"/>
        <v>42456.4</v>
      </c>
      <c r="I28" s="108" t="s">
        <v>129</v>
      </c>
      <c r="J28" s="114"/>
      <c r="K28" s="114"/>
      <c r="L28" s="114"/>
    </row>
    <row r="29" spans="1:12" s="94" customFormat="1" ht="60" x14ac:dyDescent="0.2">
      <c r="A29" s="121" t="s">
        <v>193</v>
      </c>
      <c r="B29" s="122" t="s">
        <v>162</v>
      </c>
      <c r="C29" s="121" t="s">
        <v>179</v>
      </c>
      <c r="D29" s="119">
        <v>45099</v>
      </c>
      <c r="E29" s="120">
        <v>56935</v>
      </c>
      <c r="F29" s="119">
        <v>45113</v>
      </c>
      <c r="G29" s="107">
        <v>0</v>
      </c>
      <c r="H29" s="120">
        <f t="shared" si="1"/>
        <v>56935</v>
      </c>
      <c r="I29" s="108" t="s">
        <v>101</v>
      </c>
      <c r="J29" s="114"/>
      <c r="K29" s="114"/>
      <c r="L29" s="114"/>
    </row>
    <row r="30" spans="1:12" s="94" customFormat="1" ht="60" x14ac:dyDescent="0.2">
      <c r="A30" s="121" t="s">
        <v>135</v>
      </c>
      <c r="B30" s="122" t="s">
        <v>163</v>
      </c>
      <c r="C30" s="121" t="s">
        <v>180</v>
      </c>
      <c r="D30" s="119">
        <v>45099</v>
      </c>
      <c r="E30" s="120">
        <v>17466.88</v>
      </c>
      <c r="F30" s="119">
        <v>45113</v>
      </c>
      <c r="G30" s="107">
        <v>0</v>
      </c>
      <c r="H30" s="120">
        <f>+E30</f>
        <v>17466.88</v>
      </c>
      <c r="I30" s="108" t="s">
        <v>101</v>
      </c>
      <c r="J30" s="114"/>
      <c r="K30" s="114"/>
      <c r="L30" s="114"/>
    </row>
    <row r="31" spans="1:12" s="94" customFormat="1" ht="90" x14ac:dyDescent="0.2">
      <c r="A31" s="121" t="s">
        <v>128</v>
      </c>
      <c r="B31" s="122" t="s">
        <v>164</v>
      </c>
      <c r="C31" s="121" t="s">
        <v>181</v>
      </c>
      <c r="D31" s="119">
        <v>45099</v>
      </c>
      <c r="E31" s="120">
        <v>27995.79</v>
      </c>
      <c r="F31" s="119">
        <v>45113</v>
      </c>
      <c r="G31" s="107">
        <v>0</v>
      </c>
      <c r="H31" s="120">
        <f t="shared" si="1"/>
        <v>27995.79</v>
      </c>
      <c r="I31" s="108" t="s">
        <v>101</v>
      </c>
      <c r="J31" s="114"/>
      <c r="K31" s="114"/>
      <c r="L31" s="114"/>
    </row>
    <row r="32" spans="1:12" s="94" customFormat="1" ht="75" x14ac:dyDescent="0.2">
      <c r="A32" s="121" t="s">
        <v>194</v>
      </c>
      <c r="B32" s="122" t="s">
        <v>165</v>
      </c>
      <c r="C32" s="121" t="s">
        <v>182</v>
      </c>
      <c r="D32" s="119">
        <v>45105</v>
      </c>
      <c r="E32" s="120">
        <v>24369.360000000001</v>
      </c>
      <c r="F32" s="119">
        <v>45119</v>
      </c>
      <c r="G32" s="107">
        <v>0</v>
      </c>
      <c r="H32" s="120">
        <f t="shared" si="1"/>
        <v>24369.360000000001</v>
      </c>
      <c r="I32" s="108" t="s">
        <v>101</v>
      </c>
      <c r="J32" s="114"/>
      <c r="K32" s="114"/>
      <c r="L32" s="114"/>
    </row>
    <row r="33" spans="1:12" s="94" customFormat="1" ht="75" x14ac:dyDescent="0.2">
      <c r="A33" s="121" t="s">
        <v>195</v>
      </c>
      <c r="B33" s="122" t="s">
        <v>166</v>
      </c>
      <c r="C33" s="121" t="s">
        <v>183</v>
      </c>
      <c r="D33" s="119">
        <v>45105</v>
      </c>
      <c r="E33" s="120">
        <v>274940</v>
      </c>
      <c r="F33" s="119">
        <v>45119</v>
      </c>
      <c r="G33" s="107">
        <v>0</v>
      </c>
      <c r="H33" s="120">
        <f t="shared" si="1"/>
        <v>274940</v>
      </c>
      <c r="I33" s="108" t="s">
        <v>101</v>
      </c>
      <c r="J33" s="114"/>
      <c r="K33" s="114"/>
      <c r="L33" s="114"/>
    </row>
    <row r="34" spans="1:12" s="94" customFormat="1" ht="60" x14ac:dyDescent="0.25">
      <c r="A34" s="121" t="s">
        <v>196</v>
      </c>
      <c r="B34" s="126" t="s">
        <v>167</v>
      </c>
      <c r="C34" s="121" t="s">
        <v>184</v>
      </c>
      <c r="D34" s="119">
        <v>45107</v>
      </c>
      <c r="E34" s="120">
        <v>9500</v>
      </c>
      <c r="F34" s="119">
        <v>45122</v>
      </c>
      <c r="G34" s="107">
        <v>0</v>
      </c>
      <c r="H34" s="120">
        <f t="shared" si="1"/>
        <v>9500</v>
      </c>
      <c r="I34" s="108" t="s">
        <v>101</v>
      </c>
      <c r="J34" s="114"/>
      <c r="K34" s="114"/>
      <c r="L34" s="114"/>
    </row>
    <row r="35" spans="1:12" s="94" customFormat="1" ht="75" x14ac:dyDescent="0.2">
      <c r="A35" s="121" t="s">
        <v>197</v>
      </c>
      <c r="B35" s="122" t="s">
        <v>168</v>
      </c>
      <c r="C35" s="121" t="s">
        <v>185</v>
      </c>
      <c r="D35" s="119">
        <v>45107</v>
      </c>
      <c r="E35" s="120">
        <v>176292</v>
      </c>
      <c r="F35" s="119">
        <v>45122</v>
      </c>
      <c r="G35" s="107">
        <v>0</v>
      </c>
      <c r="H35" s="120">
        <f t="shared" si="1"/>
        <v>176292</v>
      </c>
      <c r="I35" s="108" t="s">
        <v>101</v>
      </c>
      <c r="J35" s="114"/>
      <c r="K35" s="114"/>
      <c r="L35" s="114"/>
    </row>
    <row r="36" spans="1:12" s="94" customFormat="1" ht="15.75" x14ac:dyDescent="0.2">
      <c r="A36" s="121"/>
      <c r="B36" s="122"/>
      <c r="C36" s="121"/>
      <c r="D36" s="119"/>
      <c r="E36" s="120"/>
      <c r="F36" s="119"/>
      <c r="G36" s="107"/>
      <c r="H36" s="120"/>
      <c r="I36" s="108"/>
      <c r="J36" s="114"/>
      <c r="K36" s="114"/>
      <c r="L36" s="114"/>
    </row>
    <row r="37" spans="1:12" s="94" customFormat="1" ht="15.75" x14ac:dyDescent="0.2">
      <c r="A37" s="121"/>
      <c r="B37" s="122"/>
      <c r="C37" s="121"/>
      <c r="D37" s="119"/>
      <c r="E37" s="120"/>
      <c r="F37" s="119"/>
      <c r="G37" s="107"/>
      <c r="H37" s="120"/>
      <c r="I37" s="108"/>
      <c r="J37" s="114"/>
      <c r="K37" s="114"/>
      <c r="L37" s="114"/>
    </row>
    <row r="38" spans="1:12" s="94" customFormat="1" ht="15.75" x14ac:dyDescent="0.2">
      <c r="C38" s="105"/>
      <c r="D38" s="106"/>
      <c r="E38" s="110"/>
      <c r="F38" s="106"/>
      <c r="G38" s="111"/>
      <c r="H38" s="111"/>
      <c r="I38" s="113"/>
      <c r="J38" s="114"/>
      <c r="K38" s="114"/>
      <c r="L38" s="114"/>
    </row>
    <row r="39" spans="1:12" s="94" customFormat="1" ht="16.5" thickBot="1" x14ac:dyDescent="0.25">
      <c r="A39" s="123"/>
      <c r="B39" s="109"/>
      <c r="C39" s="105"/>
      <c r="D39" s="111" t="s">
        <v>127</v>
      </c>
      <c r="E39" s="112">
        <f>SUM(E13:E38)</f>
        <v>2020716.69</v>
      </c>
      <c r="F39" s="124"/>
      <c r="G39" s="125">
        <f>SUM(G13:G38)</f>
        <v>948164.35</v>
      </c>
      <c r="H39" s="112">
        <f>SUM(H13:H37)</f>
        <v>1072552.3400000001</v>
      </c>
      <c r="I39" s="113"/>
      <c r="J39" s="114"/>
      <c r="K39" s="114"/>
      <c r="L39" s="114"/>
    </row>
    <row r="40" spans="1:12" s="94" customFormat="1" ht="16.5" thickTop="1" x14ac:dyDescent="0.2">
      <c r="A40" s="123"/>
      <c r="B40" s="109"/>
      <c r="C40" s="105"/>
      <c r="D40" s="106"/>
      <c r="E40" s="110"/>
      <c r="F40" s="106"/>
      <c r="G40" s="111"/>
      <c r="H40" s="111"/>
      <c r="I40" s="113"/>
      <c r="J40" s="114"/>
      <c r="K40" s="114"/>
      <c r="L40" s="114"/>
    </row>
    <row r="41" spans="1:12" s="94" customFormat="1" ht="15.75" x14ac:dyDescent="0.2">
      <c r="A41" s="123"/>
      <c r="B41" s="109"/>
      <c r="C41" s="105"/>
      <c r="D41" s="106"/>
      <c r="E41" s="110"/>
      <c r="F41" s="106"/>
      <c r="G41" s="111"/>
      <c r="H41" s="111"/>
      <c r="I41" s="113"/>
      <c r="J41" s="114"/>
      <c r="K41" s="114"/>
      <c r="L41" s="114"/>
    </row>
    <row r="42" spans="1:12" s="94" customFormat="1" ht="15.75" x14ac:dyDescent="0.2">
      <c r="A42" s="123"/>
      <c r="B42" s="109"/>
      <c r="C42" s="105"/>
      <c r="D42" s="106"/>
      <c r="E42" s="110"/>
      <c r="F42" s="106"/>
      <c r="G42" s="111"/>
      <c r="H42" s="111"/>
      <c r="I42" s="113"/>
      <c r="J42" s="114"/>
      <c r="K42" s="114"/>
      <c r="L42" s="114"/>
    </row>
    <row r="43" spans="1:12" s="94" customFormat="1" ht="15.75" x14ac:dyDescent="0.2">
      <c r="A43" s="105"/>
      <c r="B43" s="109"/>
      <c r="C43" s="105"/>
      <c r="D43" s="106"/>
      <c r="E43" s="110"/>
      <c r="F43" s="106"/>
      <c r="G43" s="110"/>
      <c r="H43" s="110"/>
      <c r="I43" s="113"/>
      <c r="J43" s="114"/>
      <c r="K43" s="114"/>
      <c r="L43" s="114"/>
    </row>
    <row r="44" spans="1:12" s="94" customFormat="1" ht="15.75" x14ac:dyDescent="0.25">
      <c r="A44" s="114"/>
      <c r="B44" s="133" t="s">
        <v>125</v>
      </c>
      <c r="C44" s="133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s="94" customFormat="1" ht="15.75" x14ac:dyDescent="0.25">
      <c r="A45" s="114"/>
      <c r="B45" s="134" t="s">
        <v>126</v>
      </c>
      <c r="C45" s="13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s="94" customFormat="1" ht="15.75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s="94" customFormat="1" ht="15.75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s="94" customFormat="1" ht="15.75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94" customFormat="1" ht="15.75" x14ac:dyDescent="0.2">
      <c r="A49" s="114"/>
      <c r="B49" s="114"/>
      <c r="C49" s="114"/>
      <c r="D49" s="114"/>
      <c r="E49" s="115"/>
      <c r="F49" s="114"/>
      <c r="G49" s="114"/>
      <c r="H49" s="114"/>
      <c r="I49" s="114"/>
      <c r="J49" s="114"/>
      <c r="K49" s="114"/>
      <c r="L49" s="114"/>
    </row>
    <row r="50" spans="1:12" s="94" customFormat="1" ht="15.75" x14ac:dyDescent="0.25">
      <c r="A50" s="116"/>
      <c r="B50" s="114"/>
      <c r="C50" s="117"/>
      <c r="D50" s="116"/>
      <c r="E50" s="115"/>
      <c r="F50" s="116"/>
      <c r="G50" s="116"/>
      <c r="H50" s="118"/>
      <c r="I50" s="116"/>
      <c r="J50" s="114"/>
      <c r="K50" s="114"/>
      <c r="L50" s="114"/>
    </row>
    <row r="51" spans="1:12" s="94" customFormat="1" ht="15.75" x14ac:dyDescent="0.25">
      <c r="A51" s="116"/>
      <c r="B51" s="114"/>
      <c r="C51" s="117"/>
      <c r="D51" s="116"/>
      <c r="E51" s="115"/>
      <c r="F51" s="116"/>
      <c r="G51" s="116"/>
      <c r="H51" s="118"/>
      <c r="I51" s="116"/>
      <c r="J51" s="114"/>
      <c r="K51" s="114"/>
      <c r="L51" s="114"/>
    </row>
    <row r="52" spans="1:12" s="94" customFormat="1" ht="15.75" x14ac:dyDescent="0.2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.75" x14ac:dyDescent="0.2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.75" x14ac:dyDescent="0.2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.75" x14ac:dyDescent="0.2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.75" x14ac:dyDescent="0.2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4"/>
      <c r="K66" s="114"/>
      <c r="L66" s="114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4"/>
      <c r="K67" s="114"/>
      <c r="L67" s="114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</sheetData>
  <mergeCells count="14">
    <mergeCell ref="B44:C44"/>
    <mergeCell ref="B45:C45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46" orientation="landscape" r:id="rId1"/>
  <rowBreaks count="1" manualBreakCount="1">
    <brk id="2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 x14ac:dyDescent="0.25">
      <c r="A44" s="145"/>
      <c r="B44" s="147"/>
      <c r="C44" s="14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 x14ac:dyDescent="0.25">
      <c r="A79" s="145"/>
      <c r="B79" s="147"/>
      <c r="C79" s="14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0" t="s">
        <v>0</v>
      </c>
      <c r="B15" s="152" t="s">
        <v>2</v>
      </c>
      <c r="C15" s="148" t="s">
        <v>4</v>
      </c>
    </row>
    <row r="16" spans="1:4" ht="15" thickBot="1" x14ac:dyDescent="0.25">
      <c r="A16" s="151"/>
      <c r="B16" s="153"/>
      <c r="C16" s="14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4" t="s">
        <v>48</v>
      </c>
      <c r="C3" s="156">
        <v>2020</v>
      </c>
      <c r="D3" s="158">
        <v>2019</v>
      </c>
    </row>
    <row r="4" spans="2:4" ht="15.75" customHeight="1" thickBot="1" x14ac:dyDescent="0.25">
      <c r="B4" s="155"/>
      <c r="C4" s="157"/>
      <c r="D4" s="15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0" t="s">
        <v>48</v>
      </c>
      <c r="C29" s="162">
        <v>2020</v>
      </c>
      <c r="D29" s="164">
        <v>2019</v>
      </c>
    </row>
    <row r="30" spans="2:4" ht="15.75" customHeight="1" thickBot="1" x14ac:dyDescent="0.25">
      <c r="B30" s="161"/>
      <c r="C30" s="163"/>
      <c r="D30" s="16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2023-05-09T13:35:42Z</cp:lastPrinted>
  <dcterms:created xsi:type="dcterms:W3CDTF">2006-07-11T17:39:34Z</dcterms:created>
  <dcterms:modified xsi:type="dcterms:W3CDTF">2023-07-20T18:16:43Z</dcterms:modified>
</cp:coreProperties>
</file>