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JULIO\"/>
    </mc:Choice>
  </mc:AlternateContent>
  <xr:revisionPtr revIDLastSave="0" documentId="8_{5BE5B50F-210D-4E93-9BD8-543D392A641E}" xr6:coauthVersionLast="47" xr6:coauthVersionMax="47" xr10:uidLastSave="{00000000-0000-0000-0000-000000000000}"/>
  <bookViews>
    <workbookView xWindow="-110" yWindow="-110" windowWidth="19420" windowHeight="1030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L57" i="1" s="1"/>
  <c r="I56" i="1"/>
  <c r="H56" i="1"/>
  <c r="L56" i="1" s="1"/>
  <c r="L63" i="1"/>
  <c r="G71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1" i="1"/>
  <c r="J71" i="1"/>
  <c r="H70" i="1"/>
  <c r="I70" i="1"/>
  <c r="H69" i="1"/>
  <c r="I69" i="1"/>
  <c r="H20" i="1"/>
  <c r="I20" i="1"/>
  <c r="H50" i="1"/>
  <c r="I50" i="1"/>
  <c r="I68" i="1"/>
  <c r="H68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5" i="1" l="1"/>
  <c r="L29" i="1"/>
  <c r="L52" i="1"/>
  <c r="L54" i="1"/>
  <c r="L65" i="1"/>
  <c r="L70" i="1"/>
  <c r="H71" i="1"/>
  <c r="L34" i="1"/>
  <c r="I71" i="1"/>
  <c r="L69" i="1"/>
  <c r="L20" i="1"/>
  <c r="L50" i="1"/>
  <c r="L68" i="1"/>
  <c r="L37" i="1"/>
  <c r="L33" i="1"/>
  <c r="L28" i="1"/>
  <c r="L51" i="1"/>
  <c r="L25" i="1"/>
  <c r="L26" i="1"/>
  <c r="L61" i="1"/>
  <c r="L15" i="1"/>
  <c r="L13" i="1"/>
  <c r="L49" i="1"/>
  <c r="L67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<sst xmlns="http://schemas.openxmlformats.org/spreadsheetml/2006/main" count="285" uniqueCount="132">
  <si>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</si>
  <si>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</si>
  <si>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</si>
  <si>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</si>
  <si>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</si>
  <si>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</si>
  <si>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</si>
  <si>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</si>
  <si>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</si>
  <si>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</si>
  <si>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</si>
  <si>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</si>
  <si>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</si>
  <si>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</si>
  <si>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</si>
  <si>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</si>
  <si>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</si>
  <si>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</si>
  <si>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</si>
  <si>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</si>
  <si>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</si>
  <si>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</si>
  <si>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</si>
  <si>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</si>
  <si>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</si>
  <si>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</si>
  <si>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</si>
  <si>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</si>
  <si>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</si>
  <si>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</si>
  <si>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</si>
  <si>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</si>
  <si>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</si>
  <si>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</si>
  <si>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</si>
  <si>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</si>
  <si>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</si>
  <si>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</si>
  <si>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</si>
  <si>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</si>
  <si>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</si>
  <si>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</si>
  <si>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</si>
  <si>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</si>
  <si>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</si>
  <si>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</si>
  <si>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</si>
  <si>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</si>
  <si>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</si>
  <si>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</si>
  <si>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</si>
  <si>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</si>
  <si>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</si>
  <si>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</si>
  <si>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</si>
  <si>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</si>
  <si>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</si>
  <si>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</si>
  <si>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</si>
  <si>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</si>
  <si>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</si>
  <si>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</si>
  <si>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</si>
  <si>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</si>
  <si>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</si>
  <si>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</si>
  <si>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</si>
  <si>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</si>
  <si>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</si>
  <si>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</si>
  <si>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</si>
  <si>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</si>
  <si>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</si>
  <si>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</si>
  <si>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</si>
  <si>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</si>
  <si>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</si>
  <si>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</si>
  <si>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</si>
  <si>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</si>
  <si>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</si>
  <si>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</si>
  <si>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</si>
  <si>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</si>
  <si>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</si>
  <si>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</si>
  <si>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</si>
  <si>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</si>
  <si>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</si>
  <si>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</si>
  <si>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</si>
  <si>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</si>
  <si>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</si>
  <si>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</si>
  <si>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</si>
  <si>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</si>
  <si>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</si>
  <si>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</si>
  <si>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</si>
  <si>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</si>
  <si>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</si>
  <si>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</si>
  <si>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</si>
  <si>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</si>
  <si>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</si>
  <si>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</si>
  <si>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</si>
  <si>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</si>
  <si>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</si>
  <si>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</si>
  <si>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</si>
  <si>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</si>
  <si>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</si>
  <si>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</si>
  <si>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</si>
  <si>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</si>
  <si>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</si>
  <si>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</si>
  <si>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</si>
  <si>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</si>
  <si>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</si>
  <si>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</si>
  <si>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</si>
  <si>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</si>
  <si>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</si>
  <si>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</si>
  <si>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</si>
  <si>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</si>
  <si>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</si>
  <si>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CORRESPONDIENTE AL MES DE AGOSTO DEL 2024</t>
  </si>
  <si>
    <t>JUAN ESPAILLAT</t>
  </si>
  <si>
    <t>JOSE ECHAVARRIA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</si>
</sst>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K70" sqref="K70"/>
    </sheetView>
  </sheetViews>
  <sheetFormatPr baseColWidth="10" defaultRowHeight="14.5"/>
  <cols>
    <col min="1" max="1" width="3.54296875" customWidth="1"/>
    <col min="2" max="2" width="22.26953125" customWidth="1"/>
    <col min="3" max="3" width="10.81640625" customWidth="1"/>
    <col min="4" max="4" width="30.453125" customWidth="1"/>
    <col min="5" max="5" width="39.7265625" customWidth="1"/>
    <col min="6" max="6" width="25.1796875" customWidth="1"/>
    <col min="7" max="7" width="17" customWidth="1"/>
    <col min="8" max="8" width="14.7265625" customWidth="1"/>
    <col min="9" max="9" width="12.453125" customWidth="1"/>
    <col min="10" max="10" width="14.81640625" customWidth="1"/>
    <col min="11" max="11" width="12.1796875" customWidth="1"/>
    <col min="12" max="12" width="17" customWidth="1"/>
    <col min="14" max="14" width="12.453125" bestFit="1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" thickBot="1">
      <c r="A9" s="41" t="s">
        <v>129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3328.95</v>
      </c>
      <c r="L14" s="11">
        <f>+G14-H14-I14-J14-K14</f>
        <v>57165.570000000007</v>
      </c>
    </row>
    <row r="15" spans="1:12" ht="24.75" customHeight="1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2044.05</v>
      </c>
      <c r="L16" s="11">
        <f t="shared" ref="L16" si="2">+G16-H16-I16-J16-K16</f>
        <v>72883.83</v>
      </c>
    </row>
    <row r="17" spans="1:14" ht="21" customHeight="1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6762.44</v>
      </c>
      <c r="L17" s="11">
        <f>+G17-H17-I17-J17-K17</f>
        <v>57495.68</v>
      </c>
    </row>
    <row r="18" spans="1:14" ht="21.75" customHeight="1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1505.6</v>
      </c>
      <c r="L19" s="11">
        <f>+G19-H19-I19-J19-K19</f>
        <v>28603.200000000001</v>
      </c>
    </row>
    <row r="20" spans="1:14" ht="15.75" customHeight="1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0" t="s">
        <v>65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0</v>
      </c>
      <c r="K20" s="11">
        <v>2598.7199999999998</v>
      </c>
      <c r="L20" s="11">
        <f>+G20-H20-I20-J20-K20</f>
        <v>33155.480000000003</v>
      </c>
    </row>
    <row r="21" spans="1:14" ht="15.75" customHeight="1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5271.43</v>
      </c>
      <c r="L21" s="11">
        <f>+G21-H21-I21-J21-K21</f>
        <v>70514.179999999993</v>
      </c>
    </row>
    <row r="22" spans="1:14" ht="23.25" customHeight="1">
      <c r="A22" s="7"/>
      <c r="B22" s="32" t="s">
        <v>88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7753.78</v>
      </c>
      <c r="L24" s="11">
        <f>+G24-H24-I24-J24-K24</f>
        <v>74230.850000000006</v>
      </c>
    </row>
    <row r="25" spans="1:14" ht="23.25" customHeight="1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62.01</v>
      </c>
      <c r="K25" s="11">
        <v>1021.35</v>
      </c>
      <c r="L25" s="11">
        <f>+G25-H25-I25-J25-K25</f>
        <v>44079.840000000004</v>
      </c>
    </row>
    <row r="26" spans="1:14" ht="23.25" customHeight="1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1967.72</v>
      </c>
      <c r="L26" s="11">
        <f t="shared" ref="L26:L29" si="3">+G26-H26-I26-J26-K26</f>
        <v>35668.28</v>
      </c>
    </row>
    <row r="27" spans="1:14" ht="23.25" customHeight="1">
      <c r="A27" s="7"/>
      <c r="B27" s="32" t="s">
        <v>89</v>
      </c>
      <c r="C27" s="32"/>
      <c r="D27" s="32"/>
      <c r="E27" s="32"/>
      <c r="F27" s="32"/>
      <c r="G27" s="30"/>
      <c r="H27" s="11"/>
      <c r="I27" s="11"/>
      <c r="J27" s="11"/>
      <c r="K27" s="11"/>
      <c r="L27" s="11"/>
    </row>
    <row r="28" spans="1:14" ht="23.25" customHeight="1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12224.32</v>
      </c>
      <c r="L28" s="11">
        <f t="shared" si="3"/>
        <v>87831.049999999988</v>
      </c>
    </row>
    <row r="29" spans="1:14" ht="23.25" customHeight="1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4587.6899999999996</v>
      </c>
      <c r="L29" s="11">
        <f t="shared" si="3"/>
        <v>56249.93</v>
      </c>
    </row>
    <row r="30" spans="1:14" ht="23.25" customHeight="1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2044.22</v>
      </c>
      <c r="L30" s="11">
        <f>+G30-H30-I30-J30-K30</f>
        <v>62213.9</v>
      </c>
    </row>
    <row r="31" spans="1:14" ht="23.25" customHeight="1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9175.35</v>
      </c>
      <c r="L31" s="11">
        <f>+G31-H31-I31-J31-K31</f>
        <v>26578.850000000006</v>
      </c>
    </row>
    <row r="32" spans="1:14" ht="23.25" customHeight="1">
      <c r="A32" s="7"/>
      <c r="B32" s="32" t="s">
        <v>90</v>
      </c>
      <c r="C32" s="32"/>
      <c r="D32" s="32"/>
      <c r="E32" s="32"/>
      <c r="F32" s="32"/>
      <c r="G32" s="30"/>
      <c r="H32" s="11"/>
      <c r="I32" s="11"/>
      <c r="J32" s="11"/>
      <c r="K32" s="11"/>
      <c r="L32" s="11"/>
    </row>
    <row r="33" spans="1:14" ht="23.25" customHeight="1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9068.6200000000008</v>
      </c>
      <c r="L33" s="11">
        <f>+G33-H33-I33-J33-K33</f>
        <v>79972.760000000009</v>
      </c>
    </row>
    <row r="34" spans="1:14" ht="27" customHeight="1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225</v>
      </c>
      <c r="L34" s="11">
        <f>+G34-H34-I34-J34-K34</f>
        <v>64033.120000000003</v>
      </c>
      <c r="N34" s="29"/>
    </row>
    <row r="35" spans="1:14" ht="23.25" customHeight="1">
      <c r="A35" s="7"/>
      <c r="B35" s="32" t="s">
        <v>91</v>
      </c>
      <c r="C35" s="32"/>
      <c r="D35" s="32"/>
      <c r="E35" s="32"/>
      <c r="F35" s="32"/>
      <c r="G35" s="30"/>
      <c r="H35" s="11"/>
      <c r="I35" s="11"/>
      <c r="J35" s="11"/>
      <c r="K35" s="11"/>
      <c r="L35" s="11"/>
    </row>
    <row r="36" spans="1:14" ht="23.25" customHeight="1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7107.68</v>
      </c>
      <c r="K36" s="11">
        <v>3533.46</v>
      </c>
      <c r="L36" s="11">
        <f>+G36-H36-I36-J36-K36</f>
        <v>83448.86</v>
      </c>
    </row>
    <row r="37" spans="1:14" ht="23.25" customHeight="1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0</v>
      </c>
      <c r="K37" s="11">
        <v>2620.5500000000002</v>
      </c>
      <c r="L37" s="11">
        <f>+G37-H37-I37-J37-K37</f>
        <v>35015.449999999997</v>
      </c>
    </row>
    <row r="38" spans="1:14" ht="23.25" customHeight="1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>
      <c r="A39" s="7"/>
      <c r="B39" s="32" t="s">
        <v>92</v>
      </c>
      <c r="C39" s="32"/>
      <c r="D39" s="32"/>
      <c r="E39" s="32"/>
      <c r="F39" s="32"/>
      <c r="G39" s="30"/>
      <c r="H39" s="11"/>
      <c r="I39" s="11"/>
      <c r="J39" s="11"/>
      <c r="K39" s="11"/>
      <c r="L39" s="11"/>
    </row>
    <row r="40" spans="1:14" ht="23.25" customHeight="1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7495.81</v>
      </c>
      <c r="L40" s="11">
        <f t="shared" ref="L40:L49" si="6">+G40-H40-I40-J40-K40</f>
        <v>81545.570000000007</v>
      </c>
    </row>
    <row r="41" spans="1:14" ht="23.25" customHeight="1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5202.54</v>
      </c>
      <c r="L41" s="11">
        <f t="shared" si="6"/>
        <v>51528.38</v>
      </c>
    </row>
    <row r="42" spans="1:14" ht="23.25" customHeight="1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1107.23</v>
      </c>
      <c r="K42" s="11">
        <v>4494.1000000000004</v>
      </c>
      <c r="L42" s="11">
        <f t="shared" si="6"/>
        <v>40973.219999999994</v>
      </c>
    </row>
    <row r="43" spans="1:14" ht="23.25" customHeight="1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0</v>
      </c>
      <c r="K43" s="11">
        <v>1358.09</v>
      </c>
      <c r="L43" s="11">
        <f t="shared" si="6"/>
        <v>34396.110000000008</v>
      </c>
    </row>
    <row r="44" spans="1:14" ht="23.25" customHeight="1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2632.49</v>
      </c>
      <c r="L44" s="11">
        <f t="shared" si="6"/>
        <v>21830.909999999996</v>
      </c>
    </row>
    <row r="45" spans="1:14" ht="23.25" customHeight="1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762.2</v>
      </c>
      <c r="L46" s="11">
        <f t="shared" si="6"/>
        <v>23795.29</v>
      </c>
    </row>
    <row r="47" spans="1:14" ht="23.25" customHeight="1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1967.72</v>
      </c>
      <c r="L47" s="11">
        <f t="shared" si="6"/>
        <v>18732.079999999998</v>
      </c>
    </row>
    <row r="48" spans="1:14" ht="23.25" customHeight="1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2583.86</v>
      </c>
      <c r="L48" s="11">
        <f t="shared" si="6"/>
        <v>18115.939999999999</v>
      </c>
    </row>
    <row r="49" spans="1:12" ht="23.25" customHeight="1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1483.47</v>
      </c>
      <c r="L49" s="11">
        <f t="shared" si="6"/>
        <v>19216.329999999998</v>
      </c>
    </row>
    <row r="50" spans="1:12" ht="23.25" customHeight="1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1227.55</v>
      </c>
      <c r="L50" s="11">
        <f t="shared" ref="L50" si="9">+G50-H50-I50-J50-K50</f>
        <v>31703.95</v>
      </c>
    </row>
    <row r="51" spans="1:12" ht="23.25" customHeight="1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3933.18</v>
      </c>
      <c r="L51" s="11">
        <f>+G51-H51-I51-J51-K51</f>
        <v>33517.49</v>
      </c>
    </row>
    <row r="52" spans="1:12" ht="23.25" customHeight="1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3946.63</v>
      </c>
      <c r="L52" s="11">
        <f>+G52-H52-I52-J52-K52</f>
        <v>52784.29</v>
      </c>
    </row>
    <row r="53" spans="1:12" ht="23.25" customHeight="1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1951.27</v>
      </c>
      <c r="L54" s="11">
        <f>+G54-H54-I54-J54-K54</f>
        <v>23453.03</v>
      </c>
    </row>
    <row r="55" spans="1:12" ht="23.25" customHeight="1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1910.45</v>
      </c>
      <c r="L55" s="11">
        <f>+G55-H55-I55-J55-K55</f>
        <v>26316.55</v>
      </c>
    </row>
    <row r="56" spans="1:12" ht="23.25" customHeight="1">
      <c r="A56" s="7">
        <v>40</v>
      </c>
      <c r="B56" s="8" t="s">
        <v>130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2567.6</v>
      </c>
      <c r="L56" s="11">
        <f t="shared" ref="L56:L57" si="12">+G56-H56-I56-J56-K56</f>
        <v>22836.7</v>
      </c>
    </row>
    <row r="57" spans="1:12" ht="23.25" customHeight="1">
      <c r="A57" s="7">
        <v>41</v>
      </c>
      <c r="B57" s="8" t="s">
        <v>131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2567.6</v>
      </c>
      <c r="L57" s="11">
        <f t="shared" si="12"/>
        <v>22836.7</v>
      </c>
    </row>
    <row r="58" spans="1:12" ht="23.25" customHeight="1">
      <c r="A58" s="7"/>
      <c r="B58" s="32" t="s">
        <v>100</v>
      </c>
      <c r="C58" s="32"/>
      <c r="D58" s="32"/>
      <c r="E58" s="32"/>
      <c r="F58" s="32"/>
      <c r="G58" s="30"/>
      <c r="H58" s="11"/>
      <c r="I58" s="11"/>
      <c r="J58" s="11"/>
      <c r="K58" s="11"/>
      <c r="L58" s="11"/>
    </row>
    <row r="59" spans="1:12" ht="23.25" customHeight="1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8435.5300000000007</v>
      </c>
      <c r="L60" s="11">
        <f>+G60-H60-I60-J60-K60</f>
        <v>48295.39</v>
      </c>
    </row>
    <row r="61" spans="1:12" ht="39.75" customHeight="1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1611.8</v>
      </c>
      <c r="L61" s="11">
        <f t="shared" ref="L61" si="15">+G61-H61-I61-J61-K61</f>
        <v>62646.32</v>
      </c>
    </row>
    <row r="62" spans="1:12" ht="35.25" customHeight="1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231.2</v>
      </c>
      <c r="L62" s="11">
        <f t="shared" ref="L62" si="16">+G62-H62-I62-J62-K62</f>
        <v>64026.920000000006</v>
      </c>
    </row>
    <row r="63" spans="1:12" ht="35.25" customHeight="1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1830.4</v>
      </c>
      <c r="L63" s="11">
        <f t="shared" ref="L63" si="17">+G63-H63-I63-J63-K63</f>
        <v>62427.72</v>
      </c>
    </row>
    <row r="64" spans="1:12" ht="27" customHeight="1">
      <c r="A64" s="7"/>
      <c r="B64" s="32" t="s">
        <v>93</v>
      </c>
      <c r="C64" s="32"/>
      <c r="D64" s="32"/>
      <c r="E64" s="32"/>
      <c r="F64" s="32"/>
      <c r="G64" s="31"/>
      <c r="H64" s="25"/>
      <c r="I64" s="25"/>
      <c r="J64" s="25"/>
      <c r="K64" s="25"/>
      <c r="L64" s="25"/>
    </row>
    <row r="65" spans="1:12" ht="27" customHeight="1">
      <c r="A65" s="7">
        <v>47</v>
      </c>
      <c r="B65" s="9" t="s">
        <v>34</v>
      </c>
      <c r="C65" s="8" t="s">
        <v>75</v>
      </c>
      <c r="D65" s="9" t="s">
        <v>48</v>
      </c>
      <c r="E65" s="9" t="s">
        <v>35</v>
      </c>
      <c r="F65" s="12" t="s">
        <v>68</v>
      </c>
      <c r="G65" s="11">
        <v>75000</v>
      </c>
      <c r="H65" s="11">
        <f t="shared" ref="H65:H67" si="18">+G65*2.87%</f>
        <v>2152.5</v>
      </c>
      <c r="I65" s="11">
        <f>+G65*3.04%</f>
        <v>2280</v>
      </c>
      <c r="J65" s="11">
        <v>6309.38</v>
      </c>
      <c r="K65" s="11">
        <v>2039.75</v>
      </c>
      <c r="L65" s="11">
        <f>+G65-H65-I65-J65-K65</f>
        <v>62218.37</v>
      </c>
    </row>
    <row r="66" spans="1:12" ht="35.25" customHeight="1">
      <c r="A66" s="7">
        <v>48</v>
      </c>
      <c r="B66" s="8" t="s">
        <v>36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si="18"/>
        <v>2152.5</v>
      </c>
      <c r="I66" s="11">
        <f>+G66*3.04%</f>
        <v>2280</v>
      </c>
      <c r="J66" s="11">
        <v>6309.38</v>
      </c>
      <c r="K66" s="11">
        <v>2890.11</v>
      </c>
      <c r="L66" s="11">
        <f>+G66-H66-I66-J66-K66</f>
        <v>61368.01</v>
      </c>
    </row>
    <row r="67" spans="1:12" ht="35.25" customHeight="1">
      <c r="A67" s="7">
        <v>49</v>
      </c>
      <c r="B67" s="9" t="s">
        <v>9</v>
      </c>
      <c r="C67" s="8" t="s">
        <v>75</v>
      </c>
      <c r="D67" s="9" t="s">
        <v>48</v>
      </c>
      <c r="E67" s="9" t="s">
        <v>10</v>
      </c>
      <c r="F67" s="12" t="s">
        <v>68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3218.06</v>
      </c>
      <c r="L67" s="11">
        <f>+G67-H67-I67-J67-K67</f>
        <v>57276.460000000006</v>
      </c>
    </row>
    <row r="68" spans="1:12" ht="22.5" customHeight="1">
      <c r="A68" s="7">
        <v>50</v>
      </c>
      <c r="B68" s="9" t="s">
        <v>29</v>
      </c>
      <c r="C68" s="8" t="s">
        <v>75</v>
      </c>
      <c r="D68" s="9" t="s">
        <v>48</v>
      </c>
      <c r="E68" s="9" t="s">
        <v>17</v>
      </c>
      <c r="F68" s="12" t="s">
        <v>66</v>
      </c>
      <c r="G68" s="11">
        <v>35000</v>
      </c>
      <c r="H68" s="11">
        <f t="shared" ref="H68:H70" si="19">+G68*2.87%</f>
        <v>1004.5</v>
      </c>
      <c r="I68" s="11">
        <f t="shared" ref="I68:I70" si="20">+G68*3.04%</f>
        <v>1064</v>
      </c>
      <c r="J68" s="11">
        <v>0</v>
      </c>
      <c r="K68" s="11">
        <v>4241.75</v>
      </c>
      <c r="L68" s="11">
        <f t="shared" ref="L68:L70" si="21">+G68-H68-I68-J68-K68</f>
        <v>28689.75</v>
      </c>
    </row>
    <row r="69" spans="1:12" ht="22.5" customHeight="1">
      <c r="A69" s="7">
        <v>51</v>
      </c>
      <c r="B69" s="27" t="s">
        <v>115</v>
      </c>
      <c r="C69" s="8" t="s">
        <v>75</v>
      </c>
      <c r="D69" s="9" t="s">
        <v>48</v>
      </c>
      <c r="E69" s="28" t="s">
        <v>126</v>
      </c>
      <c r="F69" s="12" t="s">
        <v>66</v>
      </c>
      <c r="G69" s="11">
        <v>38000</v>
      </c>
      <c r="H69" s="11">
        <f t="shared" si="19"/>
        <v>1090.5999999999999</v>
      </c>
      <c r="I69" s="11">
        <f t="shared" si="20"/>
        <v>1155.2</v>
      </c>
      <c r="J69" s="11">
        <v>0</v>
      </c>
      <c r="K69" s="11">
        <v>543.6</v>
      </c>
      <c r="L69" s="11">
        <f t="shared" si="21"/>
        <v>35210.600000000006</v>
      </c>
    </row>
    <row r="70" spans="1:12" ht="22.5" customHeight="1">
      <c r="A70" s="7">
        <v>52</v>
      </c>
      <c r="B70" s="9" t="s">
        <v>117</v>
      </c>
      <c r="C70" s="8" t="s">
        <v>75</v>
      </c>
      <c r="D70" s="9" t="s">
        <v>48</v>
      </c>
      <c r="E70" s="9" t="s">
        <v>13</v>
      </c>
      <c r="F70" s="12" t="s">
        <v>65</v>
      </c>
      <c r="G70" s="11">
        <v>47000</v>
      </c>
      <c r="H70" s="11">
        <f t="shared" si="19"/>
        <v>1348.9</v>
      </c>
      <c r="I70" s="11">
        <f t="shared" si="20"/>
        <v>1428.8</v>
      </c>
      <c r="J70" s="11">
        <v>0</v>
      </c>
      <c r="K70" s="11">
        <v>1740.46</v>
      </c>
      <c r="L70" s="11">
        <f t="shared" si="21"/>
        <v>42481.84</v>
      </c>
    </row>
    <row r="71" spans="1:12">
      <c r="A71" s="7"/>
      <c r="B71" s="38" t="s">
        <v>40</v>
      </c>
      <c r="C71" s="39"/>
      <c r="D71" s="39"/>
      <c r="E71" s="39"/>
      <c r="F71" s="40"/>
      <c r="G71" s="17">
        <f t="shared" ref="G71:L71" si="22">SUM(G12:G70)</f>
        <v>3380600</v>
      </c>
      <c r="H71" s="17">
        <f t="shared" si="22"/>
        <v>97023.219999999972</v>
      </c>
      <c r="I71" s="17">
        <f t="shared" si="22"/>
        <v>100445.40000000001</v>
      </c>
      <c r="J71" s="17">
        <f t="shared" si="22"/>
        <v>285453.59999999998</v>
      </c>
      <c r="K71" s="17">
        <f t="shared" si="22"/>
        <v>170299.09999999998</v>
      </c>
      <c r="L71" s="17">
        <f t="shared" si="22"/>
        <v>2727378.68</v>
      </c>
    </row>
    <row r="72" spans="1:12" ht="16.5">
      <c r="A72" s="2"/>
      <c r="B72" s="2"/>
      <c r="C72" s="2"/>
      <c r="D72" s="2"/>
      <c r="E72" s="2"/>
      <c r="F72" s="2"/>
      <c r="G72" s="2"/>
    </row>
    <row r="73" spans="1:12" ht="16.5">
      <c r="A73" s="2"/>
      <c r="B73" s="3"/>
      <c r="C73" s="3"/>
      <c r="D73" s="3"/>
      <c r="E73" s="4"/>
      <c r="F73" s="4"/>
      <c r="G73" s="4"/>
    </row>
    <row r="74" spans="1:12" ht="16.5">
      <c r="A74" s="36"/>
      <c r="B74" s="36"/>
      <c r="C74" s="36"/>
      <c r="D74" s="36"/>
      <c r="E74" s="36"/>
      <c r="F74" s="36"/>
      <c r="G74" s="36"/>
    </row>
    <row r="75" spans="1:12" ht="16.5">
      <c r="A75" s="36"/>
      <c r="B75" s="36"/>
      <c r="C75" s="36"/>
      <c r="D75" s="36"/>
      <c r="E75" s="36"/>
      <c r="F75" s="36"/>
      <c r="G75" s="36"/>
    </row>
    <row r="76" spans="1:12" ht="16.5">
      <c r="A76" s="36"/>
      <c r="B76" s="36"/>
      <c r="C76" s="36"/>
      <c r="D76" s="36"/>
      <c r="E76" s="36"/>
      <c r="F76" s="36"/>
      <c r="G76" s="36"/>
    </row>
    <row r="77" spans="1:12" ht="16.5">
      <c r="A77" s="5"/>
      <c r="B77" s="5"/>
      <c r="C77" s="5"/>
      <c r="D77" s="6"/>
      <c r="E77" s="6"/>
      <c r="F77" s="5"/>
      <c r="G77" s="5"/>
    </row>
    <row r="78" spans="1:12" ht="18">
      <c r="A78" s="37"/>
      <c r="B78" s="37"/>
      <c r="C78" s="37"/>
      <c r="D78" s="37"/>
      <c r="E78" s="37"/>
      <c r="F78" s="37"/>
      <c r="G78" s="37"/>
    </row>
    <row r="79" spans="1:12" ht="16.5">
      <c r="A79" s="5"/>
      <c r="B79" s="5"/>
      <c r="C79" s="5"/>
      <c r="D79" s="5"/>
      <c r="E79" s="42" t="s">
        <v>82</v>
      </c>
      <c r="F79" s="42"/>
      <c r="G79" s="5"/>
    </row>
    <row r="80" spans="1:12" ht="16.5">
      <c r="A80" s="35" t="s">
        <v>105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</sheetData>
  <mergeCells count="19">
    <mergeCell ref="B71:F71"/>
    <mergeCell ref="A9:L9"/>
    <mergeCell ref="A8:L8"/>
    <mergeCell ref="E79:F79"/>
    <mergeCell ref="B11:F11"/>
    <mergeCell ref="B22:F22"/>
    <mergeCell ref="B27:F27"/>
    <mergeCell ref="B32:F32"/>
    <mergeCell ref="A81:L81"/>
    <mergeCell ref="A80:L80"/>
    <mergeCell ref="A74:G74"/>
    <mergeCell ref="A75:G75"/>
    <mergeCell ref="A76:G76"/>
    <mergeCell ref="A78:G78"/>
    <mergeCell ref="B35:F35"/>
    <mergeCell ref="B39:F39"/>
    <mergeCell ref="B58:F58"/>
    <mergeCell ref="B64:F64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2024-09-22T17:56:17Z</dcterms:modified>
</cp:coreProperties>
</file>