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NOVIEMBRE 2022\"/>
    </mc:Choice>
  </mc:AlternateContent>
  <xr:revisionPtr revIDLastSave="0" documentId="8_{923B889C-59E6-4C26-B6B0-0A8D9DA83F4C}" xr6:coauthVersionLast="47" xr6:coauthVersionMax="47" xr10:uidLastSave="{00000000-0000-0000-0000-000000000000}"/>
  <bookViews>
    <workbookView xWindow="-120" yWindow="-120" windowWidth="20730" windowHeight="11160" xr2:uid="{386CBA27-CFEB-4876-8A11-38839CA793C4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6" i="1" s="1"/>
  <c r="D28" i="1"/>
  <c r="D21" i="1"/>
  <c r="D22" i="1" s="1"/>
  <c r="D24" i="1" s="1"/>
  <c r="D35" i="1" s="1"/>
  <c r="D20" i="1"/>
  <c r="D17" i="1"/>
  <c r="D16" i="1"/>
  <c r="D15" i="1"/>
  <c r="D14" i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<sst xmlns="http://schemas.openxmlformats.org/spreadsheetml/2006/main" count="29" uniqueCount="29">
  <si>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</si>
  <si>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</si>
  <si>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</si>
  <si>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</si>
  <si>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30-11-2022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</si>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</sst>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0</xdr:row>
      <xdr:rowOff>95250</xdr:rowOff>
    </xdr:from>
    <xdr:to>
      <xdr:col>3</xdr:col>
      <xdr:colOff>661606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A6205CD-C73C-4BB0-B86B-81334A14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mrepdom-my.sharepoint.com/personal/rosa_ruiz_inm_gob_do/Documents/Escritorio/A&#209;O%202022/RAI-2022/11-NOVIEMBRE/BALANCE%20GENERAL%20AL%2030-1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</sheetNames>
    <sheetDataSet>
      <sheetData sheetId="0"/>
      <sheetData sheetId="1"/>
      <sheetData sheetId="2">
        <row r="16">
          <cell r="D16">
            <v>1093362.8800000001</v>
          </cell>
        </row>
      </sheetData>
      <sheetData sheetId="3">
        <row r="223">
          <cell r="F223">
            <v>821299.80561600032</v>
          </cell>
        </row>
      </sheetData>
      <sheetData sheetId="4">
        <row r="11">
          <cell r="D11">
            <v>787200</v>
          </cell>
        </row>
      </sheetData>
      <sheetData sheetId="5">
        <row r="25">
          <cell r="I25">
            <v>16182519.969999999</v>
          </cell>
        </row>
      </sheetData>
      <sheetData sheetId="6">
        <row r="30">
          <cell r="B30">
            <v>63797.879999999968</v>
          </cell>
        </row>
      </sheetData>
      <sheetData sheetId="7">
        <row r="81">
          <cell r="F81">
            <v>5461856.5999999996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A9B5F-3ABF-402A-B954-B0316C53714A}">
  <dimension ref="A5:E41"/>
  <sheetViews>
    <sheetView tabSelected="1" workbookViewId="0">
      <selection activeCell="F8" sqref="F8"/>
    </sheetView>
  </sheetViews>
  <sheetFormatPr baseColWidth="10" defaultRowHeight="15"/>
  <cols>
    <col min="1" max="1" width="11.42578125" style="3"/>
    <col min="2" max="2" width="5" style="3" customWidth="1"/>
    <col min="3" max="3" width="39.42578125" style="3" customWidth="1"/>
    <col min="4" max="4" width="20.28515625" style="4" customWidth="1"/>
    <col min="5" max="5" width="12.5703125" style="3" bestFit="1" customWidth="1"/>
  </cols>
  <sheetData>
    <row r="5" spans="1:5">
      <c r="A5" s="16" t="s">
        <v>0</v>
      </c>
      <c r="B5" s="16"/>
      <c r="C5" s="16"/>
      <c r="D5" s="16"/>
      <c r="E5" s="1"/>
    </row>
    <row r="6" spans="1:5">
      <c r="A6" s="16" t="s">
        <v>1</v>
      </c>
      <c r="B6" s="16"/>
      <c r="C6" s="16"/>
      <c r="D6" s="16"/>
      <c r="E6" s="1"/>
    </row>
    <row r="7" spans="1:5">
      <c r="A7" s="16" t="s">
        <v>2</v>
      </c>
      <c r="B7" s="16"/>
      <c r="C7" s="16"/>
      <c r="D7" s="16"/>
      <c r="E7" s="1"/>
    </row>
    <row r="8" spans="1:5">
      <c r="A8" s="16" t="s">
        <v>3</v>
      </c>
      <c r="B8" s="16"/>
      <c r="C8" s="16"/>
      <c r="D8" s="16"/>
      <c r="E8" s="1"/>
    </row>
    <row r="9" spans="1:5">
      <c r="A9" s="15" t="s">
        <v>4</v>
      </c>
      <c r="B9" s="15"/>
      <c r="C9" s="15"/>
      <c r="D9" s="15"/>
      <c r="E9" s="2"/>
    </row>
    <row r="10" spans="1:5">
      <c r="A10" s="16" t="s">
        <v>5</v>
      </c>
      <c r="B10" s="16"/>
      <c r="C10" s="16"/>
      <c r="D10" s="16"/>
      <c r="E10" s="1"/>
    </row>
    <row r="12" spans="1:5">
      <c r="A12" s="5" t="s">
        <v>6</v>
      </c>
      <c r="D12" s="6">
        <v>2022</v>
      </c>
    </row>
    <row r="13" spans="1:5">
      <c r="A13" s="7" t="s">
        <v>7</v>
      </c>
    </row>
    <row r="14" spans="1:5">
      <c r="A14" s="3" t="s">
        <v>8</v>
      </c>
      <c r="D14" s="4">
        <f>+'[1]NOTA 2.'!D16</f>
        <v>1093362.8800000001</v>
      </c>
    </row>
    <row r="15" spans="1:5">
      <c r="A15" s="3" t="s">
        <v>9</v>
      </c>
      <c r="D15" s="4">
        <f>+'[1]NOTA 3.'!F223</f>
        <v>821299.80561600032</v>
      </c>
    </row>
    <row r="16" spans="1:5" ht="17.25">
      <c r="A16" s="3" t="s">
        <v>10</v>
      </c>
      <c r="D16" s="8">
        <f>+'[1]NOTA 4 ANT'!D11</f>
        <v>787200</v>
      </c>
    </row>
    <row r="17" spans="1:4">
      <c r="A17" s="7" t="s">
        <v>11</v>
      </c>
      <c r="D17" s="9">
        <f>+D15+D14+D16</f>
        <v>2701862.6856160006</v>
      </c>
    </row>
    <row r="19" spans="1:4">
      <c r="A19" s="7" t="s">
        <v>12</v>
      </c>
    </row>
    <row r="20" spans="1:4">
      <c r="A20" s="3" t="s">
        <v>13</v>
      </c>
      <c r="D20" s="4">
        <f>+'[1]NOTA 5BU'!I25</f>
        <v>16182519.969999999</v>
      </c>
    </row>
    <row r="21" spans="1:4" ht="17.25">
      <c r="A21" s="3" t="s">
        <v>14</v>
      </c>
      <c r="D21" s="8">
        <f>+'[1]NOTA 6 BI.'!B30</f>
        <v>63797.879999999968</v>
      </c>
    </row>
    <row r="22" spans="1:4">
      <c r="A22" s="7" t="s">
        <v>15</v>
      </c>
      <c r="D22" s="9">
        <f>+D21+D20</f>
        <v>16246317.85</v>
      </c>
    </row>
    <row r="24" spans="1:4" ht="15.75" thickBot="1">
      <c r="A24" s="7" t="s">
        <v>16</v>
      </c>
      <c r="D24" s="10">
        <f>+D22+D17</f>
        <v>18948180.535615999</v>
      </c>
    </row>
    <row r="25" spans="1:4" ht="15.75" thickTop="1"/>
    <row r="26" spans="1:4">
      <c r="A26" s="7" t="s">
        <v>17</v>
      </c>
    </row>
    <row r="27" spans="1:4">
      <c r="A27" s="7" t="s">
        <v>18</v>
      </c>
    </row>
    <row r="28" spans="1:4" ht="16.5">
      <c r="A28" s="3" t="s">
        <v>19</v>
      </c>
      <c r="D28" s="8">
        <f>+'[1]NOTA 7CXP.'!F81</f>
        <v>5461856.5999999996</v>
      </c>
    </row>
    <row r="29" spans="1:4" ht="15.75" thickBot="1">
      <c r="A29" s="7" t="s">
        <v>20</v>
      </c>
      <c r="D29" s="10">
        <f>+D28</f>
        <v>5461856.5999999996</v>
      </c>
    </row>
    <row r="30" spans="1:4" ht="15.75" thickTop="1">
      <c r="A30" s="7" t="s">
        <v>21</v>
      </c>
      <c r="D30" s="11"/>
    </row>
    <row r="31" spans="1:4">
      <c r="A31" s="3" t="s">
        <v>22</v>
      </c>
      <c r="D31" s="11">
        <v>0</v>
      </c>
    </row>
    <row r="32" spans="1:4" ht="15.75" thickBot="1">
      <c r="A32" s="7" t="s">
        <v>23</v>
      </c>
      <c r="D32" s="12">
        <v>0</v>
      </c>
    </row>
    <row r="33" spans="1:5" ht="15.75" thickTop="1">
      <c r="A33" s="7"/>
      <c r="D33" s="11"/>
    </row>
    <row r="34" spans="1:5">
      <c r="A34" s="7" t="s">
        <v>24</v>
      </c>
    </row>
    <row r="35" spans="1:5">
      <c r="A35" s="3" t="s">
        <v>25</v>
      </c>
      <c r="D35" s="4">
        <f>+D24-D29</f>
        <v>13486323.935616</v>
      </c>
    </row>
    <row r="36" spans="1:5" ht="15.75" thickBot="1">
      <c r="A36" s="7" t="s">
        <v>26</v>
      </c>
      <c r="D36" s="10">
        <f>+D29+D35</f>
        <v>18948180.535615999</v>
      </c>
    </row>
    <row r="37" spans="1:5" ht="15.75" thickTop="1">
      <c r="E37" s="13"/>
    </row>
    <row r="40" spans="1:5">
      <c r="A40" s="14" t="s">
        <v>27</v>
      </c>
      <c r="B40" s="14"/>
      <c r="C40" s="14"/>
      <c r="D40" s="14"/>
    </row>
    <row r="41" spans="1: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E. Ruiz de la Rosa</dc:creator>
  <cp:lastModifiedBy>UserRAI</cp:lastModifiedBy>
  <dcterms:created xsi:type="dcterms:W3CDTF">2022-12-12T11:51:11Z</dcterms:created>
  <dcterms:modified xsi:type="dcterms:W3CDTF">2022-12-21T03:15:50Z</dcterms:modified>
</cp:coreProperties>
</file>