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2\DICIEMBRE\"/>
    </mc:Choice>
  </mc:AlternateContent>
  <xr:revisionPtr revIDLastSave="0" documentId="8_{D74FA21A-7EA6-4090-99B6-F08CA778B333}" xr6:coauthVersionLast="47" xr6:coauthVersionMax="47" xr10:uidLastSave="{00000000-0000-0000-0000-000000000000}"/>
  <bookViews>
    <workbookView xWindow="-120" yWindow="-120" windowWidth="20730" windowHeight="11160" xr2:uid="{386CBA27-CFEB-4876-8A11-38839CA793C4}"/>
  </bookViews>
  <sheets>
    <sheet name="Hoja1" sheetId="1" r:id="rId1"/>
    <sheet name="Hoja2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D28" i="1"/>
  <c r="D22" i="1"/>
  <c r="D21" i="1"/>
  <c r="D20" i="1"/>
  <c r="D16" i="1"/>
  <c r="D15" i="1"/>
  <c r="D14" i="1"/>
  <c r="D17" i="1" s="1"/>
  <c r="D24" i="1" l="1"/>
  <c r="D35" i="1" s="1"/>
  <c r="D36" i="1" s="1"/>
</calcChain>
</file>

<file path=xl/sharedStrings.xml><?xml version="1.0" encoding="utf-8"?>
<sst xmlns="http://schemas.openxmlformats.org/spreadsheetml/2006/main" count="29" uniqueCount="29">
  <si>
    <t>REPUBLICA DOMINICANA</t>
  </si>
  <si>
    <t>INSTITUTO NACIONAL DE MIGRACIÓN</t>
  </si>
  <si>
    <t>RNC.: 4-30-16610-3</t>
  </si>
  <si>
    <t>BALANCE GENERAL</t>
  </si>
  <si>
    <t>(Valores en RD$)</t>
  </si>
  <si>
    <t xml:space="preserve">ACTIVOS </t>
  </si>
  <si>
    <t xml:space="preserve">ACTIVOS CORRIENTES </t>
  </si>
  <si>
    <t>DISPONIBILIDAD EN BANCO (Nota 2)</t>
  </si>
  <si>
    <t>INVENTARIO (Nota 3)</t>
  </si>
  <si>
    <t>PAGOS ANTICIPADOS (Nota 4)</t>
  </si>
  <si>
    <t xml:space="preserve">TOTAL ACTIVOS CORRIENTES </t>
  </si>
  <si>
    <t xml:space="preserve">ACTIVOS NO CORRIENTES </t>
  </si>
  <si>
    <t>BIENES EN USO NETO (Nota 5)</t>
  </si>
  <si>
    <t>BIENES INTANGIBLES (Nota 6)</t>
  </si>
  <si>
    <t xml:space="preserve">TOTAL ACTIVOS NO CORRIENTES </t>
  </si>
  <si>
    <t xml:space="preserve">TOTAL ACTIVOS </t>
  </si>
  <si>
    <t>PASIVOS Y PATRIMONIO</t>
  </si>
  <si>
    <t xml:space="preserve">PASIVOS CORRIENTES </t>
  </si>
  <si>
    <t>CUENTAS POR PAGAR (Nota 7)</t>
  </si>
  <si>
    <t xml:space="preserve">TOTAL PASIVOS CORRIENTES </t>
  </si>
  <si>
    <t xml:space="preserve">PASIVOS NO CORRIENTES </t>
  </si>
  <si>
    <t>PASIVOS NO CORRIENTES (Nota 8)</t>
  </si>
  <si>
    <t xml:space="preserve">TOTAL PASIVOS NO CORRIENTES </t>
  </si>
  <si>
    <t xml:space="preserve">PATRIMONIO </t>
  </si>
  <si>
    <t xml:space="preserve">PATRIMONIO INSTITUCIONAL </t>
  </si>
  <si>
    <t xml:space="preserve">TOTAL PASIVO Y PATRIMONIO </t>
  </si>
  <si>
    <t>LIC. JEOVANNY TEJEDA</t>
  </si>
  <si>
    <t>Encargado de la División y Administrativa y Financiera</t>
  </si>
  <si>
    <t>AL 31-12-2022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</si>
</sst>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sz val="11"/>
      <color theme="1"/>
      <name val="Futura Bk BT"/>
      <family val="2"/>
    </font>
    <font>
      <b/>
      <u/>
      <sz val="11"/>
      <color theme="1"/>
      <name val="Futura Bk BT"/>
      <family val="2"/>
    </font>
    <font>
      <b/>
      <sz val="11"/>
      <color theme="1"/>
      <name val="Futura Bk BT"/>
      <family val="2"/>
    </font>
    <font>
      <u val="singleAccounting"/>
      <sz val="11"/>
      <color theme="1"/>
      <name val="Futura Bk BT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43" fontId="3" fillId="0" borderId="0" xfId="1" applyFont="1" applyAlignment="1">
      <alignment horizontal="center"/>
    </xf>
    <xf numFmtId="0" fontId="4" fillId="0" borderId="0" xfId="0" applyFont="1"/>
    <xf numFmtId="0" fontId="5" fillId="0" borderId="1" xfId="1" applyNumberFormat="1" applyFont="1" applyBorder="1" applyAlignment="1">
      <alignment horizontal="center"/>
    </xf>
    <xf numFmtId="0" fontId="5" fillId="0" borderId="0" xfId="0" applyFont="1"/>
    <xf numFmtId="43" fontId="6" fillId="0" borderId="0" xfId="1" applyFont="1" applyAlignment="1">
      <alignment horizontal="center"/>
    </xf>
    <xf numFmtId="43" fontId="5" fillId="0" borderId="0" xfId="1" applyFont="1" applyAlignment="1">
      <alignment horizontal="center"/>
    </xf>
    <xf numFmtId="43" fontId="5" fillId="0" borderId="2" xfId="1" applyFont="1" applyBorder="1" applyAlignment="1">
      <alignment horizontal="center"/>
    </xf>
    <xf numFmtId="43" fontId="5" fillId="0" borderId="0" xfId="1" applyFont="1" applyBorder="1" applyAlignment="1">
      <alignment horizontal="center"/>
    </xf>
    <xf numFmtId="43" fontId="5" fillId="0" borderId="3" xfId="1" applyFont="1" applyBorder="1" applyAlignment="1">
      <alignment horizontal="center"/>
    </xf>
    <xf numFmtId="43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1143000</xdr:colOff>
      <xdr:row>0</xdr:row>
      <xdr:rowOff>95250</xdr:rowOff>
    </xdr:from>
    <xdr:to>
      <xdr:col>3</xdr:col>
      <xdr:colOff>661606</xdr:colOff>
      <xdr:row>3</xdr:row>
      <xdr:rowOff>123825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3A6205CD-C73C-4BB0-B86B-81334A14E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0232F2E-47DA-4E51-85F8-11B43B542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mrepdom-my.sharepoint.com/personal/rosa_ruiz_inm_gob_do/Documents/Escritorio/A&#209;O%202022/RAI-2022/12-DICIEMBRE/BALANCE%20GENERAL%20AL%2031-12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G"/>
      <sheetName val="NOTA"/>
      <sheetName val="NOTA 2."/>
      <sheetName val="NOTA 3."/>
      <sheetName val="NOTA 4 ANT"/>
      <sheetName val="NOTA 5BU"/>
      <sheetName val="NOTA 6 BI."/>
      <sheetName val="NOTA 7CXP."/>
      <sheetName val="NOTA 8."/>
    </sheetNames>
    <sheetDataSet>
      <sheetData sheetId="0"/>
      <sheetData sheetId="1"/>
      <sheetData sheetId="2">
        <row r="16">
          <cell r="D16">
            <v>2608193.2300000004</v>
          </cell>
        </row>
      </sheetData>
      <sheetData sheetId="3">
        <row r="223">
          <cell r="F223">
            <v>846482.61219599983</v>
          </cell>
        </row>
      </sheetData>
      <sheetData sheetId="4">
        <row r="11">
          <cell r="D11">
            <v>787200</v>
          </cell>
        </row>
      </sheetData>
      <sheetData sheetId="5">
        <row r="25">
          <cell r="I25">
            <v>16182519.969999999</v>
          </cell>
        </row>
      </sheetData>
      <sheetData sheetId="6">
        <row r="30">
          <cell r="B30">
            <v>42531.919999999969</v>
          </cell>
        </row>
      </sheetData>
      <sheetData sheetId="7">
        <row r="17">
          <cell r="F17">
            <v>361854.97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A9B5F-3ABF-402A-B954-B0316C53714A}">
  <dimension ref="A5:E41"/>
  <sheetViews>
    <sheetView tabSelected="1" workbookViewId="0">
      <selection activeCell="D35" sqref="D35"/>
    </sheetView>
  </sheetViews>
  <sheetFormatPr baseColWidth="10" defaultRowHeight="15" x14ac:dyDescent="0.25"/>
  <cols>
    <col min="1" max="1" width="11.42578125" style="3"/>
    <col min="2" max="2" width="5" style="3" customWidth="1"/>
    <col min="3" max="3" width="39.42578125" style="3" customWidth="1"/>
    <col min="4" max="4" width="20.28515625" style="4" customWidth="1"/>
    <col min="5" max="5" width="12.5703125" style="3" bestFit="1" customWidth="1"/>
  </cols>
  <sheetData>
    <row r="5" spans="1:5" x14ac:dyDescent="0.25">
      <c r="A5" s="16" t="s">
        <v>0</v>
      </c>
      <c r="B5" s="16"/>
      <c r="C5" s="16"/>
      <c r="D5" s="16"/>
      <c r="E5" s="1"/>
    </row>
    <row r="6" spans="1:5" x14ac:dyDescent="0.25">
      <c r="A6" s="16" t="s">
        <v>1</v>
      </c>
      <c r="B6" s="16"/>
      <c r="C6" s="16"/>
      <c r="D6" s="16"/>
      <c r="E6" s="1"/>
    </row>
    <row r="7" spans="1:5" x14ac:dyDescent="0.25">
      <c r="A7" s="16" t="s">
        <v>2</v>
      </c>
      <c r="B7" s="16"/>
      <c r="C7" s="16"/>
      <c r="D7" s="16"/>
      <c r="E7" s="1"/>
    </row>
    <row r="8" spans="1:5" x14ac:dyDescent="0.25">
      <c r="A8" s="16" t="s">
        <v>3</v>
      </c>
      <c r="B8" s="16"/>
      <c r="C8" s="16"/>
      <c r="D8" s="16"/>
      <c r="E8" s="1"/>
    </row>
    <row r="9" spans="1:5" x14ac:dyDescent="0.25">
      <c r="A9" s="15" t="s">
        <v>28</v>
      </c>
      <c r="B9" s="15"/>
      <c r="C9" s="15"/>
      <c r="D9" s="15"/>
      <c r="E9" s="2"/>
    </row>
    <row r="10" spans="1:5" x14ac:dyDescent="0.25">
      <c r="A10" s="16" t="s">
        <v>4</v>
      </c>
      <c r="B10" s="16"/>
      <c r="C10" s="16"/>
      <c r="D10" s="16"/>
      <c r="E10" s="1"/>
    </row>
    <row r="12" spans="1:5" x14ac:dyDescent="0.25">
      <c r="A12" s="5" t="s">
        <v>5</v>
      </c>
      <c r="D12" s="6">
        <v>2022</v>
      </c>
    </row>
    <row r="13" spans="1:5" x14ac:dyDescent="0.25">
      <c r="A13" s="7" t="s">
        <v>6</v>
      </c>
    </row>
    <row r="14" spans="1:5" x14ac:dyDescent="0.25">
      <c r="A14" s="3" t="s">
        <v>7</v>
      </c>
      <c r="D14" s="4">
        <f>+'[1]NOTA 2.'!D16</f>
        <v>2608193.2300000004</v>
      </c>
    </row>
    <row r="15" spans="1:5" x14ac:dyDescent="0.25">
      <c r="A15" s="3" t="s">
        <v>8</v>
      </c>
      <c r="D15" s="4">
        <f>+'[1]NOTA 3.'!F223</f>
        <v>846482.61219599983</v>
      </c>
    </row>
    <row r="16" spans="1:5" ht="17.25" x14ac:dyDescent="0.4">
      <c r="A16" s="3" t="s">
        <v>9</v>
      </c>
      <c r="D16" s="8">
        <f>+'[1]NOTA 4 ANT'!D11</f>
        <v>787200</v>
      </c>
    </row>
    <row r="17" spans="1:4" x14ac:dyDescent="0.25">
      <c r="A17" s="7" t="s">
        <v>10</v>
      </c>
      <c r="D17" s="9">
        <f>+D15+D14+D16</f>
        <v>4241875.8421960007</v>
      </c>
    </row>
    <row r="19" spans="1:4" x14ac:dyDescent="0.25">
      <c r="A19" s="7" t="s">
        <v>11</v>
      </c>
    </row>
    <row r="20" spans="1:4" x14ac:dyDescent="0.25">
      <c r="A20" s="3" t="s">
        <v>12</v>
      </c>
      <c r="D20" s="4">
        <f>+'[1]NOTA 5BU'!I25</f>
        <v>16182519.969999999</v>
      </c>
    </row>
    <row r="21" spans="1:4" ht="17.25" x14ac:dyDescent="0.4">
      <c r="A21" s="3" t="s">
        <v>13</v>
      </c>
      <c r="D21" s="8">
        <f>+'[1]NOTA 6 BI.'!B30</f>
        <v>42531.919999999969</v>
      </c>
    </row>
    <row r="22" spans="1:4" x14ac:dyDescent="0.25">
      <c r="A22" s="7" t="s">
        <v>14</v>
      </c>
      <c r="D22" s="9">
        <f>+D21+D20</f>
        <v>16225051.889999999</v>
      </c>
    </row>
    <row r="24" spans="1:4" ht="15.75" thickBot="1" x14ac:dyDescent="0.3">
      <c r="A24" s="7" t="s">
        <v>15</v>
      </c>
      <c r="D24" s="10">
        <f>+D22+D17</f>
        <v>20466927.732195999</v>
      </c>
    </row>
    <row r="25" spans="1:4" ht="15.75" thickTop="1" x14ac:dyDescent="0.25"/>
    <row r="26" spans="1:4" x14ac:dyDescent="0.25">
      <c r="A26" s="7" t="s">
        <v>16</v>
      </c>
    </row>
    <row r="27" spans="1:4" x14ac:dyDescent="0.25">
      <c r="A27" s="7" t="s">
        <v>17</v>
      </c>
    </row>
    <row r="28" spans="1:4" ht="17.25" x14ac:dyDescent="0.4">
      <c r="A28" s="3" t="s">
        <v>18</v>
      </c>
      <c r="D28" s="8">
        <f>+'[1]NOTA 7CXP.'!F17</f>
        <v>361854.97</v>
      </c>
    </row>
    <row r="29" spans="1:4" ht="15.75" thickBot="1" x14ac:dyDescent="0.3">
      <c r="A29" s="7" t="s">
        <v>19</v>
      </c>
      <c r="D29" s="10">
        <f>+D28</f>
        <v>361854.97</v>
      </c>
    </row>
    <row r="30" spans="1:4" ht="15.75" thickTop="1" x14ac:dyDescent="0.25">
      <c r="A30" s="7" t="s">
        <v>20</v>
      </c>
      <c r="D30" s="11"/>
    </row>
    <row r="31" spans="1:4" x14ac:dyDescent="0.25">
      <c r="A31" s="3" t="s">
        <v>21</v>
      </c>
      <c r="D31" s="11">
        <v>0</v>
      </c>
    </row>
    <row r="32" spans="1:4" ht="15.75" thickBot="1" x14ac:dyDescent="0.3">
      <c r="A32" s="7" t="s">
        <v>22</v>
      </c>
      <c r="D32" s="12">
        <v>0</v>
      </c>
    </row>
    <row r="33" spans="1:5" ht="15.75" thickTop="1" x14ac:dyDescent="0.25">
      <c r="A33" s="7"/>
      <c r="D33" s="11"/>
    </row>
    <row r="34" spans="1:5" x14ac:dyDescent="0.25">
      <c r="A34" s="7" t="s">
        <v>23</v>
      </c>
    </row>
    <row r="35" spans="1:5" x14ac:dyDescent="0.25">
      <c r="A35" s="3" t="s">
        <v>24</v>
      </c>
      <c r="D35" s="4">
        <f>+D24-D29</f>
        <v>20105072.762196001</v>
      </c>
    </row>
    <row r="36" spans="1:5" ht="15.75" thickBot="1" x14ac:dyDescent="0.3">
      <c r="A36" s="7" t="s">
        <v>25</v>
      </c>
      <c r="D36" s="10">
        <f>+D29+D35</f>
        <v>20466927.732195999</v>
      </c>
    </row>
    <row r="37" spans="1:5" ht="15.75" thickTop="1" x14ac:dyDescent="0.25">
      <c r="E37" s="13"/>
    </row>
    <row r="40" spans="1:5" x14ac:dyDescent="0.25">
      <c r="A40" s="14" t="s">
        <v>26</v>
      </c>
      <c r="B40" s="14"/>
      <c r="C40" s="14"/>
      <c r="D40" s="14"/>
    </row>
    <row r="41" spans="1:5" x14ac:dyDescent="0.25">
      <c r="A41" s="15" t="s">
        <v>27</v>
      </c>
      <c r="B41" s="15"/>
      <c r="C41" s="15"/>
      <c r="D41" s="15"/>
    </row>
  </sheetData>
  <mergeCells count="8">
    <mergeCell ref="A40:D40"/>
    <mergeCell ref="A41:D41"/>
    <mergeCell ref="A5:D5"/>
    <mergeCell ref="A6:D6"/>
    <mergeCell ref="A7:D7"/>
    <mergeCell ref="A8:D8"/>
    <mergeCell ref="A9:D9"/>
    <mergeCell ref="A10:D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375AC-886C-4BA0-81A9-2CDEE8BCF47D}">
  <dimension ref="A1"/>
  <sheetViews>
    <sheetView workbookViewId="0">
      <selection activeCell="H9" sqref="H9"/>
    </sheetView>
  </sheetViews>
  <sheetFormatPr baseColWidth="10" defaultRowHeight="15" x14ac:dyDescent="0.25"/>
  <cols>
    <col min="2" max="3" width="11.425781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E. Ruiz de la Rosa</dc:creator>
  <cp:lastModifiedBy>RAI INM</cp:lastModifiedBy>
  <dcterms:created xsi:type="dcterms:W3CDTF">2022-12-12T11:51:11Z</dcterms:created>
  <dcterms:modified xsi:type="dcterms:W3CDTF">2023-01-19T18:38:48Z</dcterms:modified>
</cp:coreProperties>
</file>