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NOVIEMBRE\"/>
    </mc:Choice>
  </mc:AlternateContent>
  <xr:revisionPtr revIDLastSave="0" documentId="8_{838BD31D-92CA-47E2-AB6B-6DCDACFB265F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1" l="1"/>
  <c r="L71" i="1"/>
  <c r="L72" i="1"/>
  <c r="J72" i="1"/>
  <c r="G72" i="1"/>
  <c r="H71" i="1"/>
  <c r="H72" i="1"/>
  <c r="I71" i="1"/>
  <c r="I72" i="1"/>
  <c r="I29" i="1"/>
  <c r="H70" i="1"/>
  <c r="I70" i="1"/>
  <c r="L70" i="1" s="1"/>
  <c r="H20" i="1"/>
  <c r="I20" i="1"/>
  <c r="H54" i="1"/>
  <c r="I54" i="1"/>
  <c r="I69" i="1"/>
  <c r="H69" i="1"/>
  <c r="I37" i="1"/>
  <c r="H37" i="1"/>
  <c r="H55" i="1"/>
  <c r="I55" i="1"/>
  <c r="H24" i="1"/>
  <c r="I24" i="1"/>
  <c r="L61" i="1"/>
  <c r="H25" i="1"/>
  <c r="I25" i="1"/>
  <c r="H45" i="1"/>
  <c r="I45" i="1"/>
  <c r="H60" i="1"/>
  <c r="I60" i="1"/>
  <c r="H59" i="1"/>
  <c r="I59" i="1"/>
  <c r="H34" i="1"/>
  <c r="I34" i="1"/>
  <c r="H13" i="1"/>
  <c r="I13" i="1"/>
  <c r="H16" i="1"/>
  <c r="I16" i="1"/>
  <c r="H15" i="1"/>
  <c r="I15" i="1"/>
  <c r="H17" i="1"/>
  <c r="I17" i="1"/>
  <c r="H14" i="1"/>
  <c r="I14" i="1"/>
  <c r="H18" i="1"/>
  <c r="I18" i="1"/>
  <c r="H57" i="1"/>
  <c r="L57" i="1" s="1"/>
  <c r="H58" i="1"/>
  <c r="I58" i="1"/>
  <c r="H67" i="1"/>
  <c r="I67" i="1"/>
  <c r="H68" i="1"/>
  <c r="I68" i="1"/>
  <c r="H63" i="1"/>
  <c r="L63" i="1" s="1"/>
  <c r="I63" i="1"/>
  <c r="H64" i="1"/>
  <c r="I64" i="1"/>
  <c r="H65" i="1"/>
  <c r="I65" i="1"/>
  <c r="H66" i="1"/>
  <c r="I66" i="1"/>
  <c r="H32" i="1"/>
  <c r="I32" i="1"/>
  <c r="H33" i="1"/>
  <c r="H23" i="1"/>
  <c r="I23" i="1"/>
  <c r="H22" i="1"/>
  <c r="H36" i="1"/>
  <c r="I36" i="1"/>
  <c r="H27" i="1"/>
  <c r="I27" i="1"/>
  <c r="H29" i="1"/>
  <c r="H30" i="1"/>
  <c r="I30" i="1"/>
  <c r="H28" i="1"/>
  <c r="I28" i="1"/>
  <c r="H39" i="1"/>
  <c r="I39" i="1"/>
  <c r="H41" i="1"/>
  <c r="I41" i="1"/>
  <c r="H40" i="1"/>
  <c r="I40" i="1"/>
  <c r="H42" i="1"/>
  <c r="I42" i="1"/>
  <c r="H43" i="1"/>
  <c r="I43" i="1"/>
  <c r="H44" i="1"/>
  <c r="I44" i="1"/>
  <c r="H46" i="1"/>
  <c r="I46" i="1"/>
  <c r="H48" i="1"/>
  <c r="I48" i="1"/>
  <c r="H49" i="1"/>
  <c r="I49" i="1"/>
  <c r="H50" i="1"/>
  <c r="I50" i="1"/>
  <c r="H51" i="1"/>
  <c r="I51" i="1"/>
  <c r="H52" i="1"/>
  <c r="I52" i="1"/>
  <c r="H53" i="1"/>
  <c r="I53" i="1"/>
  <c r="H47" i="1"/>
  <c r="I47" i="1"/>
  <c r="I19" i="1"/>
  <c r="H19" i="1"/>
  <c r="H12" i="1"/>
  <c r="L20" i="1" l="1"/>
  <c r="L54" i="1"/>
  <c r="L69" i="1"/>
  <c r="L37" i="1"/>
  <c r="L32" i="1"/>
  <c r="L27" i="1"/>
  <c r="L55" i="1"/>
  <c r="L24" i="1"/>
  <c r="L46" i="1"/>
  <c r="L25" i="1"/>
  <c r="L45" i="1"/>
  <c r="L60" i="1"/>
  <c r="L34" i="1"/>
  <c r="L59" i="1"/>
  <c r="L15" i="1"/>
  <c r="L13" i="1"/>
  <c r="L53" i="1"/>
  <c r="L66" i="1"/>
  <c r="L47" i="1"/>
  <c r="L50" i="1"/>
  <c r="L44" i="1"/>
  <c r="L41" i="1"/>
  <c r="L36" i="1"/>
  <c r="L23" i="1"/>
  <c r="L18" i="1"/>
  <c r="L19" i="1"/>
  <c r="L49" i="1"/>
  <c r="L39" i="1"/>
  <c r="L64" i="1"/>
  <c r="L14" i="1"/>
  <c r="L16" i="1"/>
  <c r="L51" i="1"/>
  <c r="L40" i="1"/>
  <c r="L22" i="1"/>
  <c r="L43" i="1"/>
  <c r="L30" i="1"/>
  <c r="L33" i="1"/>
  <c r="L68" i="1"/>
  <c r="L29" i="1"/>
  <c r="L52" i="1"/>
  <c r="L48" i="1"/>
  <c r="L42" i="1"/>
  <c r="L28" i="1"/>
  <c r="L65" i="1"/>
  <c r="L67" i="1"/>
  <c r="L17" i="1"/>
  <c r="L12" i="1"/>
  <c r="L58" i="1"/>
</calcChain>
</file>

<file path=xl/sharedStrings.xml><?xml version="1.0" encoding="utf-8"?>
<sst xmlns="http://schemas.openxmlformats.org/spreadsheetml/2006/main" count="290" uniqueCount="134">
  <si>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</si>
  <si>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</si>
  <si>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</si>
  <si>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</si>
  <si>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</si>
  <si>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</si>
  <si>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</si>
  <si>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</si>
  <si>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</si>
  <si>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</si>
  <si>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</si>
  <si>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</si>
  <si>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</si>
  <si>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</si>
  <si>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</si>
  <si>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</si>
  <si>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</si>
  <si>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</si>
  <si>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</si>
  <si>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</si>
  <si>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</si>
  <si>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</si>
  <si>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</si>
  <si>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</si>
  <si>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</si>
  <si>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</si>
  <si>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</si>
  <si>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</si>
  <si>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</si>
  <si>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</si>
  <si>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</si>
  <si>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</si>
  <si>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</si>
  <si>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</si>
  <si>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ELIZABETH BATISTA GARCIA</t>
  </si>
  <si>
    <t>ONICE MARIEL LALANE</t>
  </si>
  <si>
    <t>ANDERSON SANTANA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</si>
  <si>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</si>
  <si>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</si>
  <si>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</si>
  <si>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</si>
  <si>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</si>
  <si>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</si>
  <si>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</si>
  <si>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</si>
  <si>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</si>
  <si>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</si>
  <si>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</si>
  <si>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</si>
  <si>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</si>
  <si>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</si>
  <si>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</si>
  <si>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</si>
  <si>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</si>
  <si>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</si>
  <si>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</si>
  <si>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</si>
  <si>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</si>
  <si>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</si>
  <si>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</si>
  <si>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</si>
  <si>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</si>
  <si>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</si>
  <si>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</si>
  <si>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</si>
  <si>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</si>
  <si>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</si>
  <si>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</si>
  <si>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</si>
  <si>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</si>
  <si>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</si>
  <si>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</si>
  <si>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</si>
  <si>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</si>
  <si>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</si>
  <si>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</si>
  <si>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</si>
  <si>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</si>
  <si>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</si>
  <si>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</si>
  <si>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</si>
  <si>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</si>
  <si>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</si>
  <si>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</si>
  <si>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</si>
  <si>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</si>
  <si>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</si>
  <si>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</si>
  <si>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</si>
  <si>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</si>
  <si>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</si>
  <si>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</si>
  <si>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</si>
  <si>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Licda. Yennyfer Genao</t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</si>
  <si>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</si>
  <si>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</si>
  <si>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</si>
  <si>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</si>
  <si>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</si>
  <si>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</si>
  <si>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</si>
  <si>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</si>
  <si>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</si>
  <si>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</si>
  <si>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</si>
  <si>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</si>
  <si>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</si>
  <si>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</si>
  <si>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</si>
  <si>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</si>
  <si>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</si>
  <si>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</si>
  <si>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</si>
  <si>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</si>
  <si>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</si>
  <si>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</si>
  <si>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</si>
  <si>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</si>
  <si>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 xml:space="preserve">ANALISTA DE DESARROLLO ORGANIZACIONAL 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</si>
  <si>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</si>
  <si>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</si>
  <si>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</si>
  <si>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</si>
  <si>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</si>
  <si>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</si>
  <si>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</si>
  <si>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PERIODO PROBATORIO</t>
  </si>
  <si>
    <t>RAMON PERELLO</t>
  </si>
  <si>
    <t>ENCARGADO DIVISION TIC</t>
  </si>
  <si>
    <t>GESTOR PROTOCOLO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</si>
  <si>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</si>
  <si>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</si>
  <si>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</si>
  <si>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>CORRESPONDIENTE AL MES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</si>
</sst>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2233612</xdr:colOff>
      <xdr:row>0</xdr:row>
      <xdr:rowOff>45245</xdr:rowOff>
    </xdr:from>
    <xdr:to>
      <xdr:col>5</xdr:col>
      <xdr:colOff>1347787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2706" y="45245"/>
          <a:ext cx="1757362" cy="1252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2"/>
  <sheetViews>
    <sheetView tabSelected="1" zoomScale="80" zoomScaleNormal="80" workbookViewId="0">
      <selection activeCell="G95" sqref="G95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x14ac:dyDescent="0.25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15.75" thickBot="1" x14ac:dyDescent="0.3">
      <c r="A9" s="33" t="s">
        <v>133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23.25" customHeight="1" x14ac:dyDescent="0.25">
      <c r="A10" s="18" t="s">
        <v>77</v>
      </c>
      <c r="B10" s="19" t="s">
        <v>80</v>
      </c>
      <c r="C10" s="20" t="s">
        <v>81</v>
      </c>
      <c r="D10" s="20" t="s">
        <v>49</v>
      </c>
      <c r="E10" s="20" t="s">
        <v>50</v>
      </c>
      <c r="F10" s="20" t="s">
        <v>51</v>
      </c>
      <c r="G10" s="21" t="s">
        <v>1</v>
      </c>
      <c r="H10" s="21" t="s">
        <v>68</v>
      </c>
      <c r="I10" s="21" t="s">
        <v>69</v>
      </c>
      <c r="J10" s="21" t="s">
        <v>70</v>
      </c>
      <c r="K10" s="21" t="s">
        <v>78</v>
      </c>
      <c r="L10" s="21" t="s">
        <v>71</v>
      </c>
    </row>
    <row r="11" spans="1:12" ht="23.25" customHeight="1" x14ac:dyDescent="0.25">
      <c r="A11" s="23"/>
      <c r="B11" s="35" t="s">
        <v>3</v>
      </c>
      <c r="C11" s="35"/>
      <c r="D11" s="35"/>
      <c r="E11" s="35"/>
      <c r="F11" s="35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82</v>
      </c>
      <c r="D12" s="9" t="s">
        <v>3</v>
      </c>
      <c r="E12" s="9" t="s">
        <v>4</v>
      </c>
      <c r="F12" s="10" t="s">
        <v>89</v>
      </c>
      <c r="G12" s="11">
        <v>270000</v>
      </c>
      <c r="H12" s="11">
        <f>+G12*2.87%</f>
        <v>7749</v>
      </c>
      <c r="I12" s="11">
        <v>5685.41</v>
      </c>
      <c r="J12" s="11">
        <v>52724.27</v>
      </c>
      <c r="K12" s="11">
        <v>5772.12</v>
      </c>
      <c r="L12" s="11">
        <f>+G12-H12-I12-J12-K12</f>
        <v>198069.2</v>
      </c>
    </row>
    <row r="13" spans="1:12" ht="19.5" customHeight="1" x14ac:dyDescent="0.25">
      <c r="A13" s="7">
        <v>2</v>
      </c>
      <c r="B13" s="9" t="s">
        <v>85</v>
      </c>
      <c r="C13" s="8" t="s">
        <v>83</v>
      </c>
      <c r="D13" s="9" t="s">
        <v>3</v>
      </c>
      <c r="E13" s="9" t="s">
        <v>86</v>
      </c>
      <c r="F13" s="10" t="s">
        <v>72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 x14ac:dyDescent="0.25">
      <c r="A14" s="7">
        <v>3</v>
      </c>
      <c r="B14" s="9" t="s">
        <v>66</v>
      </c>
      <c r="C14" s="8" t="s">
        <v>82</v>
      </c>
      <c r="D14" s="9" t="s">
        <v>3</v>
      </c>
      <c r="E14" s="9" t="s">
        <v>67</v>
      </c>
      <c r="F14" s="10" t="s">
        <v>72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2985.67</v>
      </c>
      <c r="L14" s="11">
        <f>+G14-H14-I14-J14-K14</f>
        <v>57508.850000000006</v>
      </c>
    </row>
    <row r="15" spans="1:12" ht="24.75" customHeight="1" x14ac:dyDescent="0.25">
      <c r="A15" s="7">
        <v>4</v>
      </c>
      <c r="B15" s="9" t="s">
        <v>63</v>
      </c>
      <c r="C15" s="8" t="s">
        <v>82</v>
      </c>
      <c r="D15" s="9" t="s">
        <v>3</v>
      </c>
      <c r="E15" s="9" t="s">
        <v>64</v>
      </c>
      <c r="F15" s="10" t="s">
        <v>72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44</v>
      </c>
      <c r="C16" s="8" t="s">
        <v>83</v>
      </c>
      <c r="D16" s="9" t="s">
        <v>3</v>
      </c>
      <c r="E16" s="9" t="s">
        <v>16</v>
      </c>
      <c r="F16" s="10" t="s">
        <v>72</v>
      </c>
      <c r="G16" s="11">
        <v>75000</v>
      </c>
      <c r="H16" s="11">
        <f t="shared" ref="H16:H68" si="0">+G16*2.87%</f>
        <v>2152.5</v>
      </c>
      <c r="I16" s="11">
        <f t="shared" ref="I16:I68" si="1">+G16*3.04%</f>
        <v>2280</v>
      </c>
      <c r="J16" s="11">
        <v>6309.38</v>
      </c>
      <c r="K16" s="11">
        <v>1682.93</v>
      </c>
      <c r="L16" s="11">
        <f t="shared" ref="L16:L68" si="2">+G16-H16-I16-J16-K16</f>
        <v>62575.19</v>
      </c>
    </row>
    <row r="17" spans="1:12" ht="21" customHeight="1" x14ac:dyDescent="0.25">
      <c r="A17" s="7">
        <v>6</v>
      </c>
      <c r="B17" s="9" t="s">
        <v>65</v>
      </c>
      <c r="C17" s="8" t="s">
        <v>83</v>
      </c>
      <c r="D17" s="9" t="s">
        <v>3</v>
      </c>
      <c r="E17" s="9" t="s">
        <v>60</v>
      </c>
      <c r="F17" s="10" t="s">
        <v>72</v>
      </c>
      <c r="G17" s="11">
        <v>65000</v>
      </c>
      <c r="H17" s="11">
        <f>+G17*2.87%</f>
        <v>1865.5</v>
      </c>
      <c r="I17" s="11">
        <f>+G17*3.04%</f>
        <v>1976</v>
      </c>
      <c r="J17" s="11">
        <v>4427.58</v>
      </c>
      <c r="K17" s="11">
        <v>6405.15</v>
      </c>
      <c r="L17" s="11">
        <f>+G17-H17-I17-J17-K17</f>
        <v>50325.77</v>
      </c>
    </row>
    <row r="18" spans="1:12" ht="21.75" customHeight="1" x14ac:dyDescent="0.25">
      <c r="A18" s="7">
        <v>7</v>
      </c>
      <c r="B18" s="9" t="s">
        <v>28</v>
      </c>
      <c r="C18" s="8" t="s">
        <v>83</v>
      </c>
      <c r="D18" s="9" t="s">
        <v>29</v>
      </c>
      <c r="E18" s="9" t="s">
        <v>99</v>
      </c>
      <c r="F18" s="12" t="s">
        <v>76</v>
      </c>
      <c r="G18" s="11">
        <v>70000</v>
      </c>
      <c r="H18" s="11">
        <f>+G18*2.87%</f>
        <v>2009</v>
      </c>
      <c r="I18" s="11">
        <f>+G18*3.04%</f>
        <v>2128</v>
      </c>
      <c r="J18" s="11">
        <v>5051</v>
      </c>
      <c r="K18" s="11">
        <v>2616.5300000000002</v>
      </c>
      <c r="L18" s="11">
        <f>+G18-H18-I18-J18-K18</f>
        <v>58195.47</v>
      </c>
    </row>
    <row r="19" spans="1:12" ht="15.75" customHeight="1" x14ac:dyDescent="0.25">
      <c r="A19" s="7">
        <v>8</v>
      </c>
      <c r="B19" s="8" t="s">
        <v>45</v>
      </c>
      <c r="C19" s="8" t="s">
        <v>82</v>
      </c>
      <c r="D19" s="9" t="s">
        <v>3</v>
      </c>
      <c r="E19" s="9" t="s">
        <v>46</v>
      </c>
      <c r="F19" s="10" t="s">
        <v>72</v>
      </c>
      <c r="G19" s="11">
        <v>30000</v>
      </c>
      <c r="H19" s="11">
        <f>+G19*2.87%</f>
        <v>861</v>
      </c>
      <c r="I19" s="11">
        <f>+G19*3.04%</f>
        <v>912</v>
      </c>
      <c r="J19" s="11">
        <v>0</v>
      </c>
      <c r="K19" s="11">
        <v>735.67</v>
      </c>
      <c r="L19" s="11">
        <f>+G19-H19-I19-J19-K19</f>
        <v>27491.33</v>
      </c>
    </row>
    <row r="20" spans="1:12" ht="15.75" customHeight="1" x14ac:dyDescent="0.25">
      <c r="A20" s="7">
        <v>9</v>
      </c>
      <c r="B20" s="8" t="s">
        <v>119</v>
      </c>
      <c r="C20" s="8" t="s">
        <v>83</v>
      </c>
      <c r="D20" s="9" t="s">
        <v>3</v>
      </c>
      <c r="E20" s="9" t="s">
        <v>20</v>
      </c>
      <c r="F20" s="10" t="s">
        <v>72</v>
      </c>
      <c r="G20" s="11">
        <v>37000</v>
      </c>
      <c r="H20" s="11">
        <f>+G20*2.87%</f>
        <v>1061.9000000000001</v>
      </c>
      <c r="I20" s="11">
        <f>+G20*3.04%</f>
        <v>1124.8</v>
      </c>
      <c r="J20" s="11">
        <v>19.25</v>
      </c>
      <c r="K20" s="11">
        <v>2974.01</v>
      </c>
      <c r="L20" s="11">
        <f>+G20-H20-I20-J20-K20</f>
        <v>31820.039999999994</v>
      </c>
    </row>
    <row r="21" spans="1:12" ht="23.25" customHeight="1" x14ac:dyDescent="0.25">
      <c r="A21" s="7"/>
      <c r="B21" s="35" t="s">
        <v>100</v>
      </c>
      <c r="C21" s="35"/>
      <c r="D21" s="35"/>
      <c r="E21" s="35"/>
      <c r="F21" s="35"/>
      <c r="G21" s="11"/>
      <c r="H21" s="11"/>
      <c r="I21" s="11"/>
      <c r="J21" s="11"/>
      <c r="K21" s="11"/>
      <c r="L21" s="11"/>
    </row>
    <row r="22" spans="1:12" ht="23.25" customHeight="1" x14ac:dyDescent="0.25">
      <c r="A22" s="7">
        <v>10</v>
      </c>
      <c r="B22" s="9" t="s">
        <v>14</v>
      </c>
      <c r="C22" s="8" t="s">
        <v>83</v>
      </c>
      <c r="D22" s="8" t="s">
        <v>56</v>
      </c>
      <c r="E22" s="9" t="s">
        <v>79</v>
      </c>
      <c r="F22" s="12" t="s">
        <v>5</v>
      </c>
      <c r="G22" s="11">
        <v>110000</v>
      </c>
      <c r="H22" s="11">
        <f>+G22*2.87%</f>
        <v>3157</v>
      </c>
      <c r="I22" s="11">
        <v>3344</v>
      </c>
      <c r="J22" s="11">
        <v>14457.62</v>
      </c>
      <c r="K22" s="11">
        <v>3885</v>
      </c>
      <c r="L22" s="11">
        <f>+G22-H22-I22-J22-K22</f>
        <v>85156.38</v>
      </c>
    </row>
    <row r="23" spans="1:12" ht="23.25" customHeight="1" x14ac:dyDescent="0.25">
      <c r="A23" s="7">
        <v>11</v>
      </c>
      <c r="B23" s="9" t="s">
        <v>26</v>
      </c>
      <c r="C23" s="8" t="s">
        <v>83</v>
      </c>
      <c r="D23" s="8" t="s">
        <v>56</v>
      </c>
      <c r="E23" s="9" t="s">
        <v>61</v>
      </c>
      <c r="F23" s="12" t="s">
        <v>5</v>
      </c>
      <c r="G23" s="11">
        <v>100000</v>
      </c>
      <c r="H23" s="11">
        <f>+G23*2.87%</f>
        <v>2870</v>
      </c>
      <c r="I23" s="11">
        <f>+G23*3.04%</f>
        <v>3040</v>
      </c>
      <c r="J23" s="11">
        <v>12105.37</v>
      </c>
      <c r="K23" s="11">
        <v>2218.59</v>
      </c>
      <c r="L23" s="11">
        <f>+G23-H23-I23-J23-K23</f>
        <v>79766.040000000008</v>
      </c>
    </row>
    <row r="24" spans="1:12" ht="23.25" customHeight="1" x14ac:dyDescent="0.25">
      <c r="A24" s="7">
        <v>12</v>
      </c>
      <c r="B24" s="9" t="s">
        <v>97</v>
      </c>
      <c r="C24" s="8" t="s">
        <v>83</v>
      </c>
      <c r="D24" s="8" t="s">
        <v>56</v>
      </c>
      <c r="E24" s="9" t="s">
        <v>98</v>
      </c>
      <c r="F24" s="12" t="s">
        <v>73</v>
      </c>
      <c r="G24" s="11">
        <v>48000</v>
      </c>
      <c r="H24" s="11">
        <f>+G24*2.87%</f>
        <v>1377.6</v>
      </c>
      <c r="I24" s="11">
        <f>+G24*3.04%</f>
        <v>1459.2</v>
      </c>
      <c r="J24" s="11">
        <v>1571.73</v>
      </c>
      <c r="K24" s="11">
        <v>2328.67</v>
      </c>
      <c r="L24" s="11">
        <f>+G24-H24-I24-J24-K24</f>
        <v>41262.800000000003</v>
      </c>
    </row>
    <row r="25" spans="1:12" ht="23.25" customHeight="1" x14ac:dyDescent="0.25">
      <c r="A25" s="7">
        <v>13</v>
      </c>
      <c r="B25" s="9" t="s">
        <v>94</v>
      </c>
      <c r="C25" s="8" t="s">
        <v>83</v>
      </c>
      <c r="D25" s="8" t="s">
        <v>56</v>
      </c>
      <c r="E25" s="9" t="s">
        <v>95</v>
      </c>
      <c r="F25" s="12" t="s">
        <v>73</v>
      </c>
      <c r="G25" s="11">
        <v>40000</v>
      </c>
      <c r="H25" s="11">
        <f>+G25*2.87%</f>
        <v>1148</v>
      </c>
      <c r="I25" s="11">
        <f>+G25*3.04%</f>
        <v>1216</v>
      </c>
      <c r="J25" s="11">
        <v>442.65</v>
      </c>
      <c r="K25" s="11">
        <v>2343.0100000000002</v>
      </c>
      <c r="L25" s="11">
        <f t="shared" ref="L25:L27" si="3">+G25-H25-I25-J25-K25</f>
        <v>34850.339999999997</v>
      </c>
    </row>
    <row r="26" spans="1:12" ht="23.25" customHeight="1" x14ac:dyDescent="0.25">
      <c r="A26" s="7"/>
      <c r="B26" s="35" t="s">
        <v>101</v>
      </c>
      <c r="C26" s="35"/>
      <c r="D26" s="35"/>
      <c r="E26" s="35"/>
      <c r="F26" s="35"/>
      <c r="G26" s="11"/>
      <c r="H26" s="11"/>
      <c r="I26" s="11"/>
      <c r="J26" s="11"/>
      <c r="K26" s="11"/>
      <c r="L26" s="11"/>
    </row>
    <row r="27" spans="1:12" ht="23.25" customHeight="1" x14ac:dyDescent="0.25">
      <c r="A27" s="7">
        <v>14</v>
      </c>
      <c r="B27" s="13" t="s">
        <v>43</v>
      </c>
      <c r="C27" s="8" t="s">
        <v>83</v>
      </c>
      <c r="D27" s="14" t="s">
        <v>59</v>
      </c>
      <c r="E27" s="14" t="s">
        <v>53</v>
      </c>
      <c r="F27" s="15" t="s">
        <v>5</v>
      </c>
      <c r="G27" s="16">
        <v>125000</v>
      </c>
      <c r="H27" s="11">
        <f>+G27*2.87%</f>
        <v>3587.5</v>
      </c>
      <c r="I27" s="11">
        <f>+G27*3.04%</f>
        <v>3800</v>
      </c>
      <c r="J27" s="26">
        <v>17589.150000000001</v>
      </c>
      <c r="K27" s="26">
        <v>8824.5400000000009</v>
      </c>
      <c r="L27" s="11">
        <f t="shared" si="3"/>
        <v>91198.81</v>
      </c>
    </row>
    <row r="28" spans="1:12" ht="23.25" customHeight="1" x14ac:dyDescent="0.25">
      <c r="A28" s="7">
        <v>15</v>
      </c>
      <c r="B28" s="9" t="s">
        <v>62</v>
      </c>
      <c r="C28" s="8" t="s">
        <v>83</v>
      </c>
      <c r="D28" s="14" t="s">
        <v>59</v>
      </c>
      <c r="E28" s="9" t="s">
        <v>107</v>
      </c>
      <c r="F28" s="12" t="s">
        <v>76</v>
      </c>
      <c r="G28" s="11">
        <v>70000</v>
      </c>
      <c r="H28" s="11">
        <f>+G28*2.87%</f>
        <v>2009</v>
      </c>
      <c r="I28" s="11">
        <f>+G28*3.04%</f>
        <v>2128</v>
      </c>
      <c r="J28" s="11">
        <v>5051</v>
      </c>
      <c r="K28" s="11">
        <v>3105.89</v>
      </c>
      <c r="L28" s="11">
        <f>+G28-H28-I28-J28-K28</f>
        <v>57706.11</v>
      </c>
    </row>
    <row r="29" spans="1:12" ht="23.25" customHeight="1" x14ac:dyDescent="0.25">
      <c r="A29" s="7">
        <v>16</v>
      </c>
      <c r="B29" s="9" t="s">
        <v>6</v>
      </c>
      <c r="C29" s="8" t="s">
        <v>82</v>
      </c>
      <c r="D29" s="14" t="s">
        <v>59</v>
      </c>
      <c r="E29" s="9" t="s">
        <v>131</v>
      </c>
      <c r="F29" s="12" t="s">
        <v>5</v>
      </c>
      <c r="G29" s="11">
        <v>65000</v>
      </c>
      <c r="H29" s="11">
        <f>+G29*2.87%</f>
        <v>1865.5</v>
      </c>
      <c r="I29" s="11">
        <f>+G29*3.04%</f>
        <v>1976</v>
      </c>
      <c r="J29" s="11">
        <v>4110.1000000000004</v>
      </c>
      <c r="K29" s="11">
        <v>3436.68</v>
      </c>
      <c r="L29" s="11">
        <f>+G29-H29-I29-J29-K29</f>
        <v>53611.72</v>
      </c>
    </row>
    <row r="30" spans="1:12" ht="23.25" customHeight="1" x14ac:dyDescent="0.25">
      <c r="A30" s="7">
        <v>17</v>
      </c>
      <c r="B30" s="9" t="s">
        <v>113</v>
      </c>
      <c r="C30" s="8" t="s">
        <v>83</v>
      </c>
      <c r="D30" s="14" t="s">
        <v>59</v>
      </c>
      <c r="E30" s="9" t="s">
        <v>106</v>
      </c>
      <c r="F30" s="12" t="s">
        <v>5</v>
      </c>
      <c r="G30" s="11">
        <v>38000</v>
      </c>
      <c r="H30" s="11">
        <f>+G30*2.87%</f>
        <v>1090.5999999999999</v>
      </c>
      <c r="I30" s="11">
        <f>+G30*3.04%</f>
        <v>1155.2</v>
      </c>
      <c r="J30" s="11">
        <v>0</v>
      </c>
      <c r="K30" s="11">
        <v>8652.25</v>
      </c>
      <c r="L30" s="11">
        <f>+G30-H30-I30-J30-K30</f>
        <v>27101.950000000004</v>
      </c>
    </row>
    <row r="31" spans="1:12" ht="23.25" customHeight="1" x14ac:dyDescent="0.25">
      <c r="A31" s="7"/>
      <c r="B31" s="35" t="s">
        <v>102</v>
      </c>
      <c r="C31" s="35"/>
      <c r="D31" s="35"/>
      <c r="E31" s="35"/>
      <c r="F31" s="35"/>
      <c r="G31" s="11"/>
      <c r="H31" s="11"/>
      <c r="I31" s="11"/>
      <c r="J31" s="11"/>
      <c r="K31" s="11"/>
      <c r="L31" s="11"/>
    </row>
    <row r="32" spans="1:12" ht="23.25" customHeight="1" x14ac:dyDescent="0.25">
      <c r="A32" s="7">
        <v>18</v>
      </c>
      <c r="B32" s="9" t="s">
        <v>7</v>
      </c>
      <c r="C32" s="8" t="s">
        <v>83</v>
      </c>
      <c r="D32" s="9" t="s">
        <v>57</v>
      </c>
      <c r="E32" s="9" t="s">
        <v>75</v>
      </c>
      <c r="F32" s="12" t="s">
        <v>5</v>
      </c>
      <c r="G32" s="11">
        <v>110000</v>
      </c>
      <c r="H32" s="11">
        <f>+G32*2.87%</f>
        <v>3157</v>
      </c>
      <c r="I32" s="11">
        <f>+G32*3.04%</f>
        <v>3344</v>
      </c>
      <c r="J32" s="11">
        <v>14457.62</v>
      </c>
      <c r="K32" s="11">
        <v>8486.5300000000007</v>
      </c>
      <c r="L32" s="11">
        <f>+G32-H32-I32-J32-K32</f>
        <v>80554.850000000006</v>
      </c>
    </row>
    <row r="33" spans="1:12" ht="23.25" customHeight="1" x14ac:dyDescent="0.25">
      <c r="A33" s="7">
        <v>19</v>
      </c>
      <c r="B33" s="8" t="s">
        <v>39</v>
      </c>
      <c r="C33" s="8" t="s">
        <v>83</v>
      </c>
      <c r="D33" s="9" t="s">
        <v>57</v>
      </c>
      <c r="E33" s="9" t="s">
        <v>118</v>
      </c>
      <c r="F33" s="12" t="s">
        <v>76</v>
      </c>
      <c r="G33" s="11">
        <v>70000</v>
      </c>
      <c r="H33" s="11">
        <f>+G33*2.87%</f>
        <v>2009</v>
      </c>
      <c r="I33" s="11">
        <v>2128</v>
      </c>
      <c r="J33" s="11">
        <v>4733.5200000000004</v>
      </c>
      <c r="K33" s="11">
        <v>4945.91</v>
      </c>
      <c r="L33" s="11">
        <f>+G33-H33-I33-J33-K33</f>
        <v>56183.569999999992</v>
      </c>
    </row>
    <row r="34" spans="1:12" ht="23.25" customHeight="1" x14ac:dyDescent="0.25">
      <c r="A34" s="7">
        <v>20</v>
      </c>
      <c r="B34" s="8" t="s">
        <v>87</v>
      </c>
      <c r="C34" s="8" t="s">
        <v>82</v>
      </c>
      <c r="D34" s="9" t="s">
        <v>57</v>
      </c>
      <c r="E34" s="9" t="s">
        <v>88</v>
      </c>
      <c r="F34" s="12" t="s">
        <v>76</v>
      </c>
      <c r="G34" s="11">
        <v>70000</v>
      </c>
      <c r="H34" s="11">
        <f>+G34*2.87%</f>
        <v>2009</v>
      </c>
      <c r="I34" s="11">
        <f>+G34*3.04%</f>
        <v>2128</v>
      </c>
      <c r="J34" s="11">
        <v>5368.48</v>
      </c>
      <c r="K34" s="11">
        <v>4623.97</v>
      </c>
      <c r="L34" s="11">
        <f>+G34-H34-I34-J34-K34</f>
        <v>55870.55</v>
      </c>
    </row>
    <row r="35" spans="1:12" ht="23.25" customHeight="1" x14ac:dyDescent="0.25">
      <c r="A35" s="7"/>
      <c r="B35" s="35" t="s">
        <v>103</v>
      </c>
      <c r="C35" s="35"/>
      <c r="D35" s="35"/>
      <c r="E35" s="35"/>
      <c r="F35" s="35"/>
      <c r="G35" s="11"/>
      <c r="H35" s="11"/>
      <c r="I35" s="11"/>
      <c r="J35" s="11"/>
      <c r="K35" s="11"/>
      <c r="L35" s="11"/>
    </row>
    <row r="36" spans="1:12" ht="23.25" customHeight="1" x14ac:dyDescent="0.25">
      <c r="A36" s="7">
        <v>21</v>
      </c>
      <c r="B36" s="9" t="s">
        <v>127</v>
      </c>
      <c r="C36" s="8" t="s">
        <v>82</v>
      </c>
      <c r="D36" s="9" t="s">
        <v>103</v>
      </c>
      <c r="E36" s="9" t="s">
        <v>128</v>
      </c>
      <c r="F36" s="12" t="s">
        <v>126</v>
      </c>
      <c r="G36" s="11">
        <v>100000</v>
      </c>
      <c r="H36" s="11">
        <f>+G36*2.87%</f>
        <v>2870</v>
      </c>
      <c r="I36" s="11">
        <f>+G36*3.04%</f>
        <v>3040</v>
      </c>
      <c r="J36" s="11">
        <v>11708.52</v>
      </c>
      <c r="K36" s="11">
        <v>2449.58</v>
      </c>
      <c r="L36" s="11">
        <f>+G36-H36-I36-J36-K36</f>
        <v>79931.899999999994</v>
      </c>
    </row>
    <row r="37" spans="1:12" ht="23.25" customHeight="1" x14ac:dyDescent="0.25">
      <c r="A37" s="7">
        <v>22</v>
      </c>
      <c r="B37" s="9" t="s">
        <v>114</v>
      </c>
      <c r="C37" s="8" t="s">
        <v>82</v>
      </c>
      <c r="D37" s="9" t="s">
        <v>103</v>
      </c>
      <c r="E37" s="9" t="s">
        <v>115</v>
      </c>
      <c r="F37" s="12" t="s">
        <v>84</v>
      </c>
      <c r="G37" s="11">
        <v>40000</v>
      </c>
      <c r="H37" s="11">
        <f>+G37*2.87%</f>
        <v>1148</v>
      </c>
      <c r="I37" s="11">
        <f>+G37*3.04%</f>
        <v>1216</v>
      </c>
      <c r="J37" s="11">
        <v>442.65</v>
      </c>
      <c r="K37" s="11">
        <v>2653.47</v>
      </c>
      <c r="L37" s="11">
        <f>+G37-H37-I37-J37-K37</f>
        <v>34539.879999999997</v>
      </c>
    </row>
    <row r="38" spans="1:12" ht="23.25" customHeight="1" x14ac:dyDescent="0.25">
      <c r="A38" s="7"/>
      <c r="B38" s="35" t="s">
        <v>104</v>
      </c>
      <c r="C38" s="35"/>
      <c r="D38" s="35"/>
      <c r="E38" s="35"/>
      <c r="F38" s="35"/>
      <c r="G38" s="11"/>
      <c r="H38" s="11"/>
      <c r="I38" s="11"/>
      <c r="J38" s="11"/>
      <c r="K38" s="11"/>
      <c r="L38" s="11"/>
    </row>
    <row r="39" spans="1:12" ht="23.25" customHeight="1" x14ac:dyDescent="0.25">
      <c r="A39" s="7">
        <v>23</v>
      </c>
      <c r="B39" s="9" t="s">
        <v>31</v>
      </c>
      <c r="C39" s="8" t="s">
        <v>82</v>
      </c>
      <c r="D39" s="9" t="s">
        <v>58</v>
      </c>
      <c r="E39" s="9" t="s">
        <v>48</v>
      </c>
      <c r="F39" s="12" t="s">
        <v>76</v>
      </c>
      <c r="G39" s="11">
        <v>110000</v>
      </c>
      <c r="H39" s="11">
        <f t="shared" ref="H39:H53" si="4">+G39*2.87%</f>
        <v>3157</v>
      </c>
      <c r="I39" s="11">
        <f t="shared" ref="I39:I53" si="5">+G39*3.04%</f>
        <v>3344</v>
      </c>
      <c r="J39" s="11">
        <v>14457.62</v>
      </c>
      <c r="K39" s="11">
        <v>10652.36</v>
      </c>
      <c r="L39" s="11">
        <f t="shared" ref="L39:L53" si="6">+G39-H39-I39-J39-K39</f>
        <v>78389.02</v>
      </c>
    </row>
    <row r="40" spans="1:12" ht="23.25" customHeight="1" x14ac:dyDescent="0.25">
      <c r="A40" s="7">
        <v>24</v>
      </c>
      <c r="B40" s="9" t="s">
        <v>123</v>
      </c>
      <c r="C40" s="8" t="s">
        <v>83</v>
      </c>
      <c r="D40" s="9" t="s">
        <v>58</v>
      </c>
      <c r="E40" s="9" t="s">
        <v>122</v>
      </c>
      <c r="F40" s="12" t="s">
        <v>84</v>
      </c>
      <c r="G40" s="11">
        <v>65000</v>
      </c>
      <c r="H40" s="11">
        <f t="shared" si="4"/>
        <v>1865.5</v>
      </c>
      <c r="I40" s="11">
        <f t="shared" si="5"/>
        <v>1976</v>
      </c>
      <c r="J40" s="11">
        <v>4427.58</v>
      </c>
      <c r="K40" s="11">
        <v>4202.71</v>
      </c>
      <c r="L40" s="11">
        <f t="shared" si="6"/>
        <v>52528.21</v>
      </c>
    </row>
    <row r="41" spans="1:12" ht="23.25" customHeight="1" x14ac:dyDescent="0.25">
      <c r="A41" s="7">
        <v>25</v>
      </c>
      <c r="B41" s="9" t="s">
        <v>21</v>
      </c>
      <c r="C41" s="8" t="s">
        <v>83</v>
      </c>
      <c r="D41" s="9" t="s">
        <v>58</v>
      </c>
      <c r="E41" s="9" t="s">
        <v>16</v>
      </c>
      <c r="F41" s="12" t="s">
        <v>72</v>
      </c>
      <c r="G41" s="11">
        <v>49500</v>
      </c>
      <c r="H41" s="11">
        <f t="shared" si="4"/>
        <v>1420.65</v>
      </c>
      <c r="I41" s="11">
        <f t="shared" si="5"/>
        <v>1504.8</v>
      </c>
      <c r="J41" s="11">
        <v>1783.43</v>
      </c>
      <c r="K41" s="11">
        <v>2851.13</v>
      </c>
      <c r="L41" s="11">
        <f t="shared" si="6"/>
        <v>41939.99</v>
      </c>
    </row>
    <row r="42" spans="1:12" ht="23.25" customHeight="1" x14ac:dyDescent="0.25">
      <c r="A42" s="7">
        <v>26</v>
      </c>
      <c r="B42" s="9" t="s">
        <v>10</v>
      </c>
      <c r="C42" s="8" t="s">
        <v>82</v>
      </c>
      <c r="D42" s="9" t="s">
        <v>58</v>
      </c>
      <c r="E42" s="9" t="s">
        <v>11</v>
      </c>
      <c r="F42" s="12" t="s">
        <v>73</v>
      </c>
      <c r="G42" s="11">
        <v>38000</v>
      </c>
      <c r="H42" s="11">
        <f t="shared" si="4"/>
        <v>1090.5999999999999</v>
      </c>
      <c r="I42" s="11">
        <f t="shared" si="5"/>
        <v>1155.2</v>
      </c>
      <c r="J42" s="11">
        <v>0</v>
      </c>
      <c r="K42" s="11">
        <v>2124.9899999999998</v>
      </c>
      <c r="L42" s="11">
        <f t="shared" si="6"/>
        <v>33629.210000000006</v>
      </c>
    </row>
    <row r="43" spans="1:12" ht="23.25" customHeight="1" x14ac:dyDescent="0.25">
      <c r="A43" s="7">
        <v>27</v>
      </c>
      <c r="B43" s="9" t="s">
        <v>17</v>
      </c>
      <c r="C43" s="8" t="s">
        <v>82</v>
      </c>
      <c r="D43" s="9" t="s">
        <v>58</v>
      </c>
      <c r="E43" s="9" t="s">
        <v>116</v>
      </c>
      <c r="F43" s="12" t="s">
        <v>73</v>
      </c>
      <c r="G43" s="11">
        <v>38000</v>
      </c>
      <c r="H43" s="11">
        <f t="shared" si="4"/>
        <v>1090.5999999999999</v>
      </c>
      <c r="I43" s="11">
        <f t="shared" si="5"/>
        <v>1155.2</v>
      </c>
      <c r="J43" s="11">
        <v>160.38</v>
      </c>
      <c r="K43" s="11">
        <v>1578.71</v>
      </c>
      <c r="L43" s="11">
        <f t="shared" si="6"/>
        <v>34015.110000000008</v>
      </c>
    </row>
    <row r="44" spans="1:12" ht="23.25" customHeight="1" x14ac:dyDescent="0.25">
      <c r="A44" s="7">
        <v>28</v>
      </c>
      <c r="B44" s="9" t="s">
        <v>18</v>
      </c>
      <c r="C44" s="8" t="s">
        <v>82</v>
      </c>
      <c r="D44" s="9" t="s">
        <v>58</v>
      </c>
      <c r="E44" s="9" t="s">
        <v>19</v>
      </c>
      <c r="F44" s="12" t="s">
        <v>73</v>
      </c>
      <c r="G44" s="11">
        <v>21100</v>
      </c>
      <c r="H44" s="11">
        <f t="shared" si="4"/>
        <v>605.57000000000005</v>
      </c>
      <c r="I44" s="11">
        <f t="shared" si="5"/>
        <v>641.44000000000005</v>
      </c>
      <c r="J44" s="11">
        <v>0</v>
      </c>
      <c r="K44" s="11">
        <v>2428.31</v>
      </c>
      <c r="L44" s="11">
        <f t="shared" si="6"/>
        <v>17424.68</v>
      </c>
    </row>
    <row r="45" spans="1:12" ht="23.25" customHeight="1" x14ac:dyDescent="0.25">
      <c r="A45" s="7">
        <v>29</v>
      </c>
      <c r="B45" s="9" t="s">
        <v>92</v>
      </c>
      <c r="C45" s="8" t="s">
        <v>82</v>
      </c>
      <c r="D45" s="9" t="s">
        <v>58</v>
      </c>
      <c r="E45" s="9" t="s">
        <v>22</v>
      </c>
      <c r="F45" s="12" t="s">
        <v>73</v>
      </c>
      <c r="G45" s="11">
        <v>27000</v>
      </c>
      <c r="H45" s="11">
        <f t="shared" si="4"/>
        <v>774.9</v>
      </c>
      <c r="I45" s="11">
        <f t="shared" si="5"/>
        <v>820.8</v>
      </c>
      <c r="J45" s="11">
        <v>0</v>
      </c>
      <c r="K45" s="11">
        <v>656</v>
      </c>
      <c r="L45" s="11">
        <f t="shared" si="6"/>
        <v>24748.3</v>
      </c>
    </row>
    <row r="46" spans="1:12" ht="23.25" customHeight="1" x14ac:dyDescent="0.25">
      <c r="A46" s="7">
        <v>30</v>
      </c>
      <c r="B46" s="9" t="s">
        <v>33</v>
      </c>
      <c r="C46" s="8" t="s">
        <v>82</v>
      </c>
      <c r="D46" s="9" t="s">
        <v>58</v>
      </c>
      <c r="E46" s="9" t="s">
        <v>22</v>
      </c>
      <c r="F46" s="12" t="s">
        <v>73</v>
      </c>
      <c r="G46" s="11">
        <v>26250</v>
      </c>
      <c r="H46" s="11">
        <f t="shared" si="4"/>
        <v>753.375</v>
      </c>
      <c r="I46" s="11">
        <f t="shared" si="5"/>
        <v>798</v>
      </c>
      <c r="J46" s="11">
        <v>0</v>
      </c>
      <c r="K46" s="11">
        <v>3215.98</v>
      </c>
      <c r="L46" s="11">
        <f t="shared" si="6"/>
        <v>21482.645</v>
      </c>
    </row>
    <row r="47" spans="1:12" ht="23.25" customHeight="1" x14ac:dyDescent="0.25">
      <c r="A47" s="7">
        <v>31</v>
      </c>
      <c r="B47" s="9" t="s">
        <v>108</v>
      </c>
      <c r="C47" s="8" t="s">
        <v>82</v>
      </c>
      <c r="D47" s="9" t="s">
        <v>58</v>
      </c>
      <c r="E47" s="9" t="s">
        <v>22</v>
      </c>
      <c r="F47" s="12" t="s">
        <v>73</v>
      </c>
      <c r="G47" s="11">
        <v>25000</v>
      </c>
      <c r="H47" s="11">
        <f t="shared" si="4"/>
        <v>717.5</v>
      </c>
      <c r="I47" s="11">
        <f t="shared" si="5"/>
        <v>760</v>
      </c>
      <c r="J47" s="11">
        <v>0</v>
      </c>
      <c r="K47" s="11">
        <v>656</v>
      </c>
      <c r="L47" s="11">
        <f t="shared" si="6"/>
        <v>22866.5</v>
      </c>
    </row>
    <row r="48" spans="1:12" ht="23.25" customHeight="1" x14ac:dyDescent="0.25">
      <c r="A48" s="7">
        <v>32</v>
      </c>
      <c r="B48" s="8" t="s">
        <v>37</v>
      </c>
      <c r="C48" s="8" t="s">
        <v>82</v>
      </c>
      <c r="D48" s="9" t="s">
        <v>58</v>
      </c>
      <c r="E48" s="9" t="s">
        <v>38</v>
      </c>
      <c r="F48" s="12" t="s">
        <v>73</v>
      </c>
      <c r="G48" s="11">
        <v>25000</v>
      </c>
      <c r="H48" s="11">
        <f t="shared" si="4"/>
        <v>717.5</v>
      </c>
      <c r="I48" s="11">
        <f t="shared" si="5"/>
        <v>760</v>
      </c>
      <c r="J48" s="11">
        <v>0</v>
      </c>
      <c r="K48" s="11">
        <v>125</v>
      </c>
      <c r="L48" s="11">
        <f t="shared" si="6"/>
        <v>23397.5</v>
      </c>
    </row>
    <row r="49" spans="1:14" ht="23.25" customHeight="1" x14ac:dyDescent="0.25">
      <c r="A49" s="7">
        <v>33</v>
      </c>
      <c r="B49" s="9" t="s">
        <v>109</v>
      </c>
      <c r="C49" s="8" t="s">
        <v>82</v>
      </c>
      <c r="D49" s="9" t="s">
        <v>58</v>
      </c>
      <c r="E49" s="9" t="s">
        <v>23</v>
      </c>
      <c r="F49" s="12" t="s">
        <v>73</v>
      </c>
      <c r="G49" s="11">
        <v>26100</v>
      </c>
      <c r="H49" s="11">
        <f t="shared" si="4"/>
        <v>749.07</v>
      </c>
      <c r="I49" s="11">
        <f t="shared" si="5"/>
        <v>793.44</v>
      </c>
      <c r="J49" s="11">
        <v>0</v>
      </c>
      <c r="K49" s="11">
        <v>656</v>
      </c>
      <c r="L49" s="11">
        <f t="shared" si="6"/>
        <v>23901.49</v>
      </c>
    </row>
    <row r="50" spans="1:14" ht="23.25" customHeight="1" x14ac:dyDescent="0.25">
      <c r="A50" s="7">
        <v>34</v>
      </c>
      <c r="B50" s="9" t="s">
        <v>8</v>
      </c>
      <c r="C50" s="8" t="s">
        <v>82</v>
      </c>
      <c r="D50" s="9" t="s">
        <v>58</v>
      </c>
      <c r="E50" s="9" t="s">
        <v>9</v>
      </c>
      <c r="F50" s="12" t="s">
        <v>73</v>
      </c>
      <c r="G50" s="11">
        <v>17600</v>
      </c>
      <c r="H50" s="11">
        <f t="shared" si="4"/>
        <v>505.12</v>
      </c>
      <c r="I50" s="11">
        <f t="shared" si="5"/>
        <v>535.04</v>
      </c>
      <c r="J50" s="11">
        <v>0</v>
      </c>
      <c r="K50" s="11">
        <v>25</v>
      </c>
      <c r="L50" s="11">
        <f t="shared" si="6"/>
        <v>16534.84</v>
      </c>
    </row>
    <row r="51" spans="1:14" ht="23.25" customHeight="1" x14ac:dyDescent="0.25">
      <c r="A51" s="7">
        <v>35</v>
      </c>
      <c r="B51" s="9" t="s">
        <v>27</v>
      </c>
      <c r="C51" s="8" t="s">
        <v>83</v>
      </c>
      <c r="D51" s="9" t="s">
        <v>58</v>
      </c>
      <c r="E51" s="9" t="s">
        <v>9</v>
      </c>
      <c r="F51" s="12" t="s">
        <v>73</v>
      </c>
      <c r="G51" s="11">
        <v>17600</v>
      </c>
      <c r="H51" s="11">
        <f t="shared" si="4"/>
        <v>505.12</v>
      </c>
      <c r="I51" s="11">
        <f t="shared" si="5"/>
        <v>535.04</v>
      </c>
      <c r="J51" s="11">
        <v>0</v>
      </c>
      <c r="K51" s="11">
        <v>2449.21</v>
      </c>
      <c r="L51" s="11">
        <f t="shared" si="6"/>
        <v>14110.630000000001</v>
      </c>
    </row>
    <row r="52" spans="1:14" ht="23.25" customHeight="1" x14ac:dyDescent="0.25">
      <c r="A52" s="7">
        <v>36</v>
      </c>
      <c r="B52" s="9" t="s">
        <v>110</v>
      </c>
      <c r="C52" s="8" t="s">
        <v>83</v>
      </c>
      <c r="D52" s="9" t="s">
        <v>58</v>
      </c>
      <c r="E52" s="9" t="s">
        <v>9</v>
      </c>
      <c r="F52" s="12" t="s">
        <v>73</v>
      </c>
      <c r="G52" s="11">
        <v>17600</v>
      </c>
      <c r="H52" s="11">
        <f t="shared" si="4"/>
        <v>505.12</v>
      </c>
      <c r="I52" s="11">
        <f t="shared" si="5"/>
        <v>535.04</v>
      </c>
      <c r="J52" s="11">
        <v>0</v>
      </c>
      <c r="K52" s="11">
        <v>2243.38</v>
      </c>
      <c r="L52" s="11">
        <f t="shared" si="6"/>
        <v>14316.46</v>
      </c>
    </row>
    <row r="53" spans="1:14" ht="23.25" customHeight="1" x14ac:dyDescent="0.25">
      <c r="A53" s="7">
        <v>37</v>
      </c>
      <c r="B53" s="8" t="s">
        <v>111</v>
      </c>
      <c r="C53" s="8" t="s">
        <v>83</v>
      </c>
      <c r="D53" s="9" t="s">
        <v>58</v>
      </c>
      <c r="E53" s="9" t="s">
        <v>9</v>
      </c>
      <c r="F53" s="12" t="s">
        <v>73</v>
      </c>
      <c r="G53" s="11">
        <v>17600</v>
      </c>
      <c r="H53" s="11">
        <f t="shared" si="4"/>
        <v>505.12</v>
      </c>
      <c r="I53" s="11">
        <f t="shared" si="5"/>
        <v>535.04</v>
      </c>
      <c r="J53" s="11">
        <v>0</v>
      </c>
      <c r="K53" s="11">
        <v>1360.68</v>
      </c>
      <c r="L53" s="11">
        <f t="shared" si="6"/>
        <v>15199.16</v>
      </c>
    </row>
    <row r="54" spans="1:14" ht="23.25" customHeight="1" x14ac:dyDescent="0.25">
      <c r="A54" s="7">
        <v>38</v>
      </c>
      <c r="B54" s="8" t="s">
        <v>120</v>
      </c>
      <c r="C54" s="8" t="s">
        <v>83</v>
      </c>
      <c r="D54" s="9" t="s">
        <v>58</v>
      </c>
      <c r="E54" s="9" t="s">
        <v>121</v>
      </c>
      <c r="F54" s="12" t="s">
        <v>73</v>
      </c>
      <c r="G54" s="11">
        <v>30000</v>
      </c>
      <c r="H54" s="11">
        <f t="shared" ref="H54" si="7">+G54*2.87%</f>
        <v>861</v>
      </c>
      <c r="I54" s="11">
        <f t="shared" ref="I54" si="8">+G54*3.04%</f>
        <v>912</v>
      </c>
      <c r="J54" s="11">
        <v>0</v>
      </c>
      <c r="K54" s="11">
        <v>1048.07</v>
      </c>
      <c r="L54" s="11">
        <f t="shared" ref="L54" si="9">+G54-H54-I54-J54-K54</f>
        <v>27178.93</v>
      </c>
    </row>
    <row r="55" spans="1:14" ht="23.25" customHeight="1" x14ac:dyDescent="0.25">
      <c r="A55" s="7">
        <v>39</v>
      </c>
      <c r="B55" s="9" t="s">
        <v>124</v>
      </c>
      <c r="C55" s="8" t="s">
        <v>83</v>
      </c>
      <c r="D55" s="9" t="s">
        <v>58</v>
      </c>
      <c r="E55" s="9" t="s">
        <v>125</v>
      </c>
      <c r="F55" s="12" t="s">
        <v>76</v>
      </c>
      <c r="G55" s="11">
        <v>40000</v>
      </c>
      <c r="H55" s="11">
        <f>+G55*2.87%</f>
        <v>1148</v>
      </c>
      <c r="I55" s="11">
        <f>+G55*3.04%</f>
        <v>1216</v>
      </c>
      <c r="J55" s="11">
        <v>204.54</v>
      </c>
      <c r="K55" s="11">
        <v>3330.79</v>
      </c>
      <c r="L55" s="11">
        <f>+G55-H55-I55-J55-K55</f>
        <v>34100.67</v>
      </c>
    </row>
    <row r="56" spans="1:14" ht="23.25" customHeight="1" x14ac:dyDescent="0.25">
      <c r="A56" s="7"/>
      <c r="B56" s="35" t="s">
        <v>112</v>
      </c>
      <c r="C56" s="35"/>
      <c r="D56" s="35"/>
      <c r="E56" s="35"/>
      <c r="F56" s="35"/>
      <c r="G56" s="11"/>
      <c r="H56" s="11"/>
      <c r="I56" s="11"/>
      <c r="J56" s="11"/>
      <c r="K56" s="11"/>
      <c r="L56" s="11"/>
    </row>
    <row r="57" spans="1:14" ht="23.25" customHeight="1" x14ac:dyDescent="0.25">
      <c r="A57" s="7">
        <v>40</v>
      </c>
      <c r="B57" s="9" t="s">
        <v>30</v>
      </c>
      <c r="C57" s="8" t="s">
        <v>83</v>
      </c>
      <c r="D57" s="9" t="s">
        <v>52</v>
      </c>
      <c r="E57" s="9" t="s">
        <v>53</v>
      </c>
      <c r="F57" s="12" t="s">
        <v>76</v>
      </c>
      <c r="G57" s="11">
        <v>150000</v>
      </c>
      <c r="H57" s="11">
        <f>+G57*2.87%</f>
        <v>4305</v>
      </c>
      <c r="I57" s="11">
        <v>4560</v>
      </c>
      <c r="J57" s="11">
        <v>23866.62</v>
      </c>
      <c r="K57" s="11">
        <v>5857.86</v>
      </c>
      <c r="L57" s="11">
        <f>+G57-H57-I57-J57-K57</f>
        <v>111410.52</v>
      </c>
    </row>
    <row r="58" spans="1:14" ht="23.25" customHeight="1" x14ac:dyDescent="0.25">
      <c r="A58" s="7">
        <v>41</v>
      </c>
      <c r="B58" s="9" t="s">
        <v>15</v>
      </c>
      <c r="C58" s="8" t="s">
        <v>83</v>
      </c>
      <c r="D58" s="9" t="s">
        <v>52</v>
      </c>
      <c r="E58" s="9" t="s">
        <v>16</v>
      </c>
      <c r="F58" s="12" t="s">
        <v>72</v>
      </c>
      <c r="G58" s="11">
        <v>65000</v>
      </c>
      <c r="H58" s="11">
        <f>+G58*2.87%</f>
        <v>1865.5</v>
      </c>
      <c r="I58" s="11">
        <f>+G58*3.04%</f>
        <v>1976</v>
      </c>
      <c r="J58" s="11">
        <v>4427.58</v>
      </c>
      <c r="K58" s="11">
        <v>7140.59</v>
      </c>
      <c r="L58" s="11">
        <f>+G58-H58-I58-J58-K58</f>
        <v>49590.33</v>
      </c>
    </row>
    <row r="59" spans="1:14" ht="39" customHeight="1" x14ac:dyDescent="0.25">
      <c r="A59" s="7">
        <v>42</v>
      </c>
      <c r="B59" s="8" t="s">
        <v>36</v>
      </c>
      <c r="C59" s="8" t="s">
        <v>82</v>
      </c>
      <c r="D59" s="9" t="s">
        <v>52</v>
      </c>
      <c r="E59" s="9" t="s">
        <v>54</v>
      </c>
      <c r="F59" s="12" t="s">
        <v>76</v>
      </c>
      <c r="G59" s="11">
        <v>75000</v>
      </c>
      <c r="H59" s="11">
        <f t="shared" ref="H59" si="10">+G59*2.87%</f>
        <v>2152.5</v>
      </c>
      <c r="I59" s="11">
        <f t="shared" ref="I59" si="11">+G59*3.04%</f>
        <v>2280</v>
      </c>
      <c r="J59" s="11">
        <v>6309.38</v>
      </c>
      <c r="K59" s="11">
        <v>1293.2</v>
      </c>
      <c r="L59" s="11">
        <f t="shared" ref="L59" si="12">+G59-H59-I59-J59-K59</f>
        <v>62964.920000000006</v>
      </c>
    </row>
    <row r="60" spans="1:14" ht="39.75" customHeight="1" x14ac:dyDescent="0.25">
      <c r="A60" s="7">
        <v>43</v>
      </c>
      <c r="B60" s="8" t="s">
        <v>90</v>
      </c>
      <c r="C60" s="8" t="s">
        <v>83</v>
      </c>
      <c r="D60" s="9" t="s">
        <v>52</v>
      </c>
      <c r="E60" s="9" t="s">
        <v>91</v>
      </c>
      <c r="F60" s="12" t="s">
        <v>76</v>
      </c>
      <c r="G60" s="11">
        <v>75000</v>
      </c>
      <c r="H60" s="11">
        <f t="shared" ref="H60" si="13">+G60*2.87%</f>
        <v>2152.5</v>
      </c>
      <c r="I60" s="11">
        <f t="shared" ref="I60" si="14">+G60*3.04%</f>
        <v>2280</v>
      </c>
      <c r="J60" s="11">
        <v>6309.38</v>
      </c>
      <c r="K60" s="11">
        <v>1293.2</v>
      </c>
      <c r="L60" s="11">
        <f t="shared" ref="L60" si="15">+G60-H60-I60-J60-K60</f>
        <v>62964.920000000006</v>
      </c>
    </row>
    <row r="61" spans="1:14" ht="35.25" customHeight="1" x14ac:dyDescent="0.25">
      <c r="A61" s="7">
        <v>44</v>
      </c>
      <c r="B61" s="8" t="s">
        <v>96</v>
      </c>
      <c r="C61" s="8" t="s">
        <v>82</v>
      </c>
      <c r="D61" s="9" t="s">
        <v>52</v>
      </c>
      <c r="E61" s="9" t="s">
        <v>54</v>
      </c>
      <c r="F61" s="12" t="s">
        <v>84</v>
      </c>
      <c r="G61" s="11">
        <v>75000</v>
      </c>
      <c r="H61" s="11">
        <v>2152.5</v>
      </c>
      <c r="I61" s="11">
        <v>2280</v>
      </c>
      <c r="J61" s="11">
        <v>6309.38</v>
      </c>
      <c r="K61" s="11">
        <v>125</v>
      </c>
      <c r="L61" s="11">
        <f t="shared" ref="L61" si="16">+G61-H61-I61-J61-K61</f>
        <v>64133.120000000003</v>
      </c>
    </row>
    <row r="62" spans="1:14" ht="27" customHeight="1" x14ac:dyDescent="0.25">
      <c r="A62" s="7"/>
      <c r="B62" s="35" t="s">
        <v>105</v>
      </c>
      <c r="C62" s="35"/>
      <c r="D62" s="35"/>
      <c r="E62" s="35"/>
      <c r="F62" s="35"/>
      <c r="G62" s="25"/>
      <c r="H62" s="25"/>
      <c r="I62" s="25"/>
      <c r="J62" s="25"/>
      <c r="K62" s="25"/>
      <c r="L62" s="25"/>
    </row>
    <row r="63" spans="1:14" ht="27" customHeight="1" x14ac:dyDescent="0.25">
      <c r="A63" s="7">
        <v>45</v>
      </c>
      <c r="B63" s="8" t="s">
        <v>35</v>
      </c>
      <c r="C63" s="8" t="s">
        <v>83</v>
      </c>
      <c r="D63" s="9" t="s">
        <v>55</v>
      </c>
      <c r="E63" s="9" t="s">
        <v>74</v>
      </c>
      <c r="F63" s="12" t="s">
        <v>76</v>
      </c>
      <c r="G63" s="11">
        <v>70000</v>
      </c>
      <c r="H63" s="11">
        <f t="shared" ref="H63:H66" si="17">+G63*2.87%</f>
        <v>2009</v>
      </c>
      <c r="I63" s="11">
        <f>+G63*3.04%</f>
        <v>2128</v>
      </c>
      <c r="J63" s="11">
        <v>5368.48</v>
      </c>
      <c r="K63" s="11">
        <v>756</v>
      </c>
      <c r="L63" s="11">
        <f>+G63-H63-I63-J63-K63</f>
        <v>59738.520000000004</v>
      </c>
      <c r="N63" s="29"/>
    </row>
    <row r="64" spans="1:14" ht="27" customHeight="1" x14ac:dyDescent="0.25">
      <c r="A64" s="7">
        <v>46</v>
      </c>
      <c r="B64" s="9" t="s">
        <v>40</v>
      </c>
      <c r="C64" s="8" t="s">
        <v>83</v>
      </c>
      <c r="D64" s="9" t="s">
        <v>55</v>
      </c>
      <c r="E64" s="9" t="s">
        <v>41</v>
      </c>
      <c r="F64" s="12" t="s">
        <v>76</v>
      </c>
      <c r="G64" s="11">
        <v>70000</v>
      </c>
      <c r="H64" s="11">
        <f t="shared" si="17"/>
        <v>2009</v>
      </c>
      <c r="I64" s="11">
        <f>+G64*3.04%</f>
        <v>2128</v>
      </c>
      <c r="J64" s="11">
        <v>5368.48</v>
      </c>
      <c r="K64" s="11">
        <v>1477.41</v>
      </c>
      <c r="L64" s="11">
        <f>+G64-H64-I64-J64-K64</f>
        <v>59017.11</v>
      </c>
    </row>
    <row r="65" spans="1:12" ht="35.25" customHeight="1" x14ac:dyDescent="0.25">
      <c r="A65" s="7">
        <v>47</v>
      </c>
      <c r="B65" s="8" t="s">
        <v>42</v>
      </c>
      <c r="C65" s="8" t="s">
        <v>83</v>
      </c>
      <c r="D65" s="9" t="s">
        <v>55</v>
      </c>
      <c r="E65" s="9" t="s">
        <v>41</v>
      </c>
      <c r="F65" s="12" t="s">
        <v>76</v>
      </c>
      <c r="G65" s="11">
        <v>70000</v>
      </c>
      <c r="H65" s="11">
        <f t="shared" si="17"/>
        <v>2009</v>
      </c>
      <c r="I65" s="11">
        <f>+G65*3.04%</f>
        <v>2128</v>
      </c>
      <c r="J65" s="11">
        <v>5368.48</v>
      </c>
      <c r="K65" s="11">
        <v>1015.35</v>
      </c>
      <c r="L65" s="11">
        <f>+G65-H65-I65-J65-K65</f>
        <v>59479.170000000006</v>
      </c>
    </row>
    <row r="66" spans="1:12" ht="35.25" customHeight="1" x14ac:dyDescent="0.25">
      <c r="A66" s="7">
        <v>48</v>
      </c>
      <c r="B66" s="9" t="s">
        <v>12</v>
      </c>
      <c r="C66" s="8" t="s">
        <v>83</v>
      </c>
      <c r="D66" s="9" t="s">
        <v>55</v>
      </c>
      <c r="E66" s="9" t="s">
        <v>13</v>
      </c>
      <c r="F66" s="12" t="s">
        <v>76</v>
      </c>
      <c r="G66" s="11">
        <v>70000</v>
      </c>
      <c r="H66" s="11">
        <f t="shared" si="17"/>
        <v>2009</v>
      </c>
      <c r="I66" s="11">
        <f>+G66*3.04%</f>
        <v>2128</v>
      </c>
      <c r="J66" s="11">
        <v>5368.48</v>
      </c>
      <c r="K66" s="11">
        <v>3123.56</v>
      </c>
      <c r="L66" s="11">
        <f>+G66-H66-I66-J66-K66</f>
        <v>57370.960000000006</v>
      </c>
    </row>
    <row r="67" spans="1:12" ht="23.25" customHeight="1" x14ac:dyDescent="0.25">
      <c r="A67" s="7">
        <v>49</v>
      </c>
      <c r="B67" s="9" t="s">
        <v>34</v>
      </c>
      <c r="C67" s="8" t="s">
        <v>83</v>
      </c>
      <c r="D67" s="9" t="s">
        <v>55</v>
      </c>
      <c r="E67" s="9" t="s">
        <v>129</v>
      </c>
      <c r="F67" s="12" t="s">
        <v>73</v>
      </c>
      <c r="G67" s="11">
        <v>43000</v>
      </c>
      <c r="H67" s="11">
        <f>+G67*2.87%</f>
        <v>1234.0999999999999</v>
      </c>
      <c r="I67" s="11">
        <f>+G67*3.04%</f>
        <v>1307.2</v>
      </c>
      <c r="J67" s="11">
        <v>866.06</v>
      </c>
      <c r="K67" s="11">
        <v>956.21</v>
      </c>
      <c r="L67" s="11">
        <f>+G67-H67-I67-J67-K67</f>
        <v>38636.430000000008</v>
      </c>
    </row>
    <row r="68" spans="1:12" ht="25.5" customHeight="1" x14ac:dyDescent="0.25">
      <c r="A68" s="7">
        <v>50</v>
      </c>
      <c r="B68" s="9" t="s">
        <v>24</v>
      </c>
      <c r="C68" s="8" t="s">
        <v>82</v>
      </c>
      <c r="D68" s="9" t="s">
        <v>55</v>
      </c>
      <c r="E68" s="9" t="s">
        <v>25</v>
      </c>
      <c r="F68" s="12" t="s">
        <v>76</v>
      </c>
      <c r="G68" s="11">
        <v>45000</v>
      </c>
      <c r="H68" s="11">
        <f t="shared" si="0"/>
        <v>1291.5</v>
      </c>
      <c r="I68" s="11">
        <f t="shared" si="1"/>
        <v>1368</v>
      </c>
      <c r="J68" s="11">
        <v>1148.33</v>
      </c>
      <c r="K68" s="11">
        <v>437.61</v>
      </c>
      <c r="L68" s="11">
        <f t="shared" si="2"/>
        <v>40754.559999999998</v>
      </c>
    </row>
    <row r="69" spans="1:12" ht="22.5" customHeight="1" x14ac:dyDescent="0.25">
      <c r="A69" s="7">
        <v>51</v>
      </c>
      <c r="B69" s="9" t="s">
        <v>32</v>
      </c>
      <c r="C69" s="8" t="s">
        <v>83</v>
      </c>
      <c r="D69" s="9" t="s">
        <v>55</v>
      </c>
      <c r="E69" s="9" t="s">
        <v>20</v>
      </c>
      <c r="F69" s="12" t="s">
        <v>73</v>
      </c>
      <c r="G69" s="11">
        <v>35000</v>
      </c>
      <c r="H69" s="11">
        <f t="shared" ref="H69:H71" si="18">+G69*2.87%</f>
        <v>1004.5</v>
      </c>
      <c r="I69" s="11">
        <f t="shared" ref="I69:I71" si="19">+G69*3.04%</f>
        <v>1064</v>
      </c>
      <c r="J69" s="11">
        <v>0</v>
      </c>
      <c r="K69" s="11">
        <v>3166.09</v>
      </c>
      <c r="L69" s="11">
        <f t="shared" ref="L69:L71" si="20">+G69-H69-I69-J69-K69</f>
        <v>29765.41</v>
      </c>
    </row>
    <row r="70" spans="1:12" ht="22.5" customHeight="1" x14ac:dyDescent="0.25">
      <c r="A70" s="7">
        <v>52</v>
      </c>
      <c r="B70" s="27" t="s">
        <v>130</v>
      </c>
      <c r="C70" s="8" t="s">
        <v>83</v>
      </c>
      <c r="D70" s="9" t="s">
        <v>55</v>
      </c>
      <c r="E70" s="28" t="s">
        <v>121</v>
      </c>
      <c r="F70" s="12" t="s">
        <v>73</v>
      </c>
      <c r="G70" s="11">
        <v>30000</v>
      </c>
      <c r="H70" s="11">
        <f t="shared" si="18"/>
        <v>861</v>
      </c>
      <c r="I70" s="11">
        <f t="shared" si="19"/>
        <v>912</v>
      </c>
      <c r="J70" s="11">
        <v>0</v>
      </c>
      <c r="K70" s="11">
        <v>1499.4</v>
      </c>
      <c r="L70" s="11">
        <f t="shared" si="20"/>
        <v>26727.599999999999</v>
      </c>
    </row>
    <row r="71" spans="1:12" ht="22.5" customHeight="1" x14ac:dyDescent="0.25">
      <c r="A71" s="7">
        <v>53</v>
      </c>
      <c r="B71" s="9" t="s">
        <v>132</v>
      </c>
      <c r="C71" s="8" t="s">
        <v>83</v>
      </c>
      <c r="D71" s="9" t="s">
        <v>55</v>
      </c>
      <c r="E71" s="9" t="s">
        <v>16</v>
      </c>
      <c r="F71" s="12" t="s">
        <v>72</v>
      </c>
      <c r="G71" s="11">
        <v>40000</v>
      </c>
      <c r="H71" s="11">
        <f t="shared" si="18"/>
        <v>1148</v>
      </c>
      <c r="I71" s="11">
        <f t="shared" si="19"/>
        <v>1216</v>
      </c>
      <c r="J71" s="11">
        <v>442.65</v>
      </c>
      <c r="K71" s="11">
        <v>25</v>
      </c>
      <c r="L71" s="11">
        <f t="shared" si="20"/>
        <v>37168.35</v>
      </c>
    </row>
    <row r="72" spans="1:12" x14ac:dyDescent="0.25">
      <c r="A72" s="7"/>
      <c r="B72" s="30" t="s">
        <v>47</v>
      </c>
      <c r="C72" s="31"/>
      <c r="D72" s="31"/>
      <c r="E72" s="31"/>
      <c r="F72" s="32"/>
      <c r="G72" s="17">
        <f t="shared" ref="G72:L72" si="21">SUM(G12:G71)</f>
        <v>3297350</v>
      </c>
      <c r="H72" s="17">
        <f t="shared" si="21"/>
        <v>94633.945000000007</v>
      </c>
      <c r="I72" s="17">
        <f t="shared" si="21"/>
        <v>97716.849999999977</v>
      </c>
      <c r="J72" s="17">
        <f t="shared" si="21"/>
        <v>280774.0199999999</v>
      </c>
      <c r="K72" s="17">
        <f t="shared" si="21"/>
        <v>149146.97000000003</v>
      </c>
      <c r="L72" s="17">
        <f t="shared" si="21"/>
        <v>2675078.2150000003</v>
      </c>
    </row>
    <row r="73" spans="1:12" ht="16.5" x14ac:dyDescent="0.25">
      <c r="A73" s="2"/>
      <c r="B73" s="2"/>
      <c r="C73" s="2"/>
      <c r="D73" s="2"/>
      <c r="E73" s="2"/>
      <c r="F73" s="2"/>
      <c r="G73" s="2"/>
    </row>
    <row r="74" spans="1:12" ht="16.5" x14ac:dyDescent="0.25">
      <c r="A74" s="2"/>
      <c r="B74" s="3"/>
      <c r="C74" s="3"/>
      <c r="D74" s="3"/>
      <c r="E74" s="4"/>
      <c r="F74" s="4"/>
      <c r="G74" s="4"/>
    </row>
    <row r="75" spans="1:12" ht="16.5" x14ac:dyDescent="0.25">
      <c r="A75" s="38"/>
      <c r="B75" s="38"/>
      <c r="C75" s="38"/>
      <c r="D75" s="38"/>
      <c r="E75" s="38"/>
      <c r="F75" s="38"/>
      <c r="G75" s="38"/>
    </row>
    <row r="76" spans="1:12" ht="16.5" x14ac:dyDescent="0.25">
      <c r="A76" s="38"/>
      <c r="B76" s="38"/>
      <c r="C76" s="38"/>
      <c r="D76" s="38"/>
      <c r="E76" s="38"/>
      <c r="F76" s="38"/>
      <c r="G76" s="38"/>
    </row>
    <row r="77" spans="1:12" ht="16.5" x14ac:dyDescent="0.25">
      <c r="A77" s="38"/>
      <c r="B77" s="38"/>
      <c r="C77" s="38"/>
      <c r="D77" s="38"/>
      <c r="E77" s="38"/>
      <c r="F77" s="38"/>
      <c r="G77" s="38"/>
    </row>
    <row r="78" spans="1:12" ht="16.5" x14ac:dyDescent="0.25">
      <c r="A78" s="5"/>
      <c r="B78" s="5"/>
      <c r="C78" s="5"/>
      <c r="D78" s="6"/>
      <c r="E78" s="6"/>
      <c r="F78" s="5"/>
      <c r="G78" s="5"/>
    </row>
    <row r="79" spans="1:12" ht="18" x14ac:dyDescent="0.25">
      <c r="A79" s="39"/>
      <c r="B79" s="39"/>
      <c r="C79" s="39"/>
      <c r="D79" s="39"/>
      <c r="E79" s="39"/>
      <c r="F79" s="39"/>
      <c r="G79" s="39"/>
    </row>
    <row r="80" spans="1:12" ht="16.5" x14ac:dyDescent="0.25">
      <c r="A80" s="5"/>
      <c r="B80" s="5"/>
      <c r="C80" s="5"/>
      <c r="D80" s="5"/>
      <c r="E80" s="34" t="s">
        <v>93</v>
      </c>
      <c r="F80" s="34"/>
      <c r="G80" s="5"/>
    </row>
    <row r="81" spans="1:12" ht="16.5" x14ac:dyDescent="0.25">
      <c r="A81" s="37" t="s">
        <v>117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</row>
    <row r="82" spans="1:12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</row>
  </sheetData>
  <mergeCells count="19">
    <mergeCell ref="A7:L7"/>
    <mergeCell ref="A82:L82"/>
    <mergeCell ref="A81:L81"/>
    <mergeCell ref="A75:G75"/>
    <mergeCell ref="A76:G76"/>
    <mergeCell ref="A77:G77"/>
    <mergeCell ref="A79:G79"/>
    <mergeCell ref="B72:F72"/>
    <mergeCell ref="A9:L9"/>
    <mergeCell ref="A8:L8"/>
    <mergeCell ref="E80:F80"/>
    <mergeCell ref="B11:F11"/>
    <mergeCell ref="B21:F21"/>
    <mergeCell ref="B26:F26"/>
    <mergeCell ref="B31:F31"/>
    <mergeCell ref="B35:F35"/>
    <mergeCell ref="B38:F38"/>
    <mergeCell ref="B56:F56"/>
    <mergeCell ref="B62:F62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INM 365-02 - DEJ</cp:lastModifiedBy>
  <cp:lastPrinted>2023-01-12T14:11:50Z</cp:lastPrinted>
  <dcterms:created xsi:type="dcterms:W3CDTF">2020-11-04T14:51:05Z</dcterms:created>
  <dcterms:modified xsi:type="dcterms:W3CDTF">2023-12-20T20:22:59Z</dcterms:modified>
</cp:coreProperties>
</file>