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5\2025-ABRIL\"/>
    </mc:Choice>
  </mc:AlternateContent>
  <xr:revisionPtr revIDLastSave="0" documentId="8_{B21652AD-0A90-424F-9605-E359749D2030}" xr6:coauthVersionLast="47" xr6:coauthVersionMax="47" xr10:uidLastSave="{00000000-0000-0000-0000-000000000000}"/>
  <bookViews>
    <workbookView xWindow="-120" yWindow="-120" windowWidth="20730" windowHeight="11160" xr2:uid="{4338FEAE-DB8E-4C02-BE6D-DDC1311F061E}"/>
  </bookViews>
  <sheets>
    <sheet name="ANUAL" sheetId="2" r:id="rId1"/>
    <sheet name="Hoja1" sheetId="3" r:id="rId2"/>
  </sheets>
  <definedNames>
    <definedName name="_xlnm.Print_Area" localSheetId="0">ANUAL!$A$1:$J$50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  <c r="C25" i="2" l="1"/>
  <c r="F30" i="2" l="1"/>
  <c r="F29" i="2"/>
  <c r="E29" i="2"/>
  <c r="I29" i="2" l="1"/>
  <c r="I30" i="2"/>
  <c r="J30" i="2"/>
  <c r="J29" i="2"/>
  <c r="I25" i="2"/>
</calcChain>
</file>

<file path=xl/sharedStrings.xml><?xml version="1.0" encoding="utf-8"?>
<sst xmlns="http://schemas.openxmlformats.org/spreadsheetml/2006/main" count="87" uniqueCount="81">
  <si>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</si>
  <si>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</si>
  <si>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</si>
  <si>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</si>
  <si>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</si>
  <si>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</si>
  <si>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</si>
  <si>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</si>
  <si>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</si>
  <si>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</si>
  <si>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</si>
  <si>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</si>
  <si>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</si>
  <si>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</si>
  <si>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</si>
  <si>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</si>
  <si>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</si>
  <si>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</si>
  <si>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</si>
  <si>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</si>
  <si>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</si>
  <si>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</si>
  <si>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</si>
  <si>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</si>
  <si>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</si>
  <si>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</si>
  <si>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</si>
  <si>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</si>
  <si>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</si>
  <si>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</si>
  <si>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</si>
  <si>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</si>
  <si>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</si>
  <si>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</si>
  <si>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</si>
  <si>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</si>
  <si>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</si>
  <si>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</si>
  <si>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</si>
  <si>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</si>
  <si>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</si>
  <si>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</si>
  <si>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</si>
  <si>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</si>
  <si>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</si>
  <si>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</si>
  <si>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</si>
  <si>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</si>
  <si>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</si>
  <si>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Presupuesto aprobado:  </t>
  </si>
  <si>
    <t xml:space="preserve">Presupuesto modificado: </t>
  </si>
  <si>
    <t>Total devengado:</t>
  </si>
  <si>
    <t>Programación Indicativa Anual de las Metas Físicas-Financieras</t>
  </si>
  <si>
    <t>0202 - MINISTERIO DE INTERIOR Y POLICÍA</t>
  </si>
  <si>
    <t>0202-01 - MINISTERIO DE INTERIOR Y POLICIA</t>
  </si>
  <si>
    <t>0202-01-0003-INSTITUTO NACIONAL DE MIGRACIÓN</t>
  </si>
  <si>
    <t>Garantizar la seguridad ciudadana y el ejercicio de los derechos de la población, promoviendo el orden público, a través de cultura de paz y una política de integridad institucional que involucre la sociedad, para mantener los valores democráticos.</t>
  </si>
  <si>
    <t>Ser una institución integrada y comprometida con la seguridad ciudadana, a través de la profesionalidad del capital humano, la actuación responsable, eficaz y eficiente en el cumplimiento de sus funciones asegurando el Estado de derecho.</t>
  </si>
  <si>
    <t>02-</t>
  </si>
  <si>
    <t xml:space="preserve"> DESARROLLO SOCIAL</t>
  </si>
  <si>
    <t>Igualdad de derechos y oportunidades</t>
  </si>
  <si>
    <t>Ordenar los flujos migratorios conforme a las necesidades del desarrollo nacional.</t>
  </si>
  <si>
    <t xml:space="preserve">2.3.7 </t>
  </si>
  <si>
    <t>Investigación, formación y capacitación</t>
  </si>
  <si>
    <t>Generar y ofrecer conocimientos e insumos mediante la elaboración de estudios e investigaciones aplicadas pertinentes y oportunas, orientados a una gestión gubernamental flexible integral e integrada respecto al tema migratorio.</t>
  </si>
  <si>
    <t>Producir conocimiento que contribuya a la gobernanza migratoria y al desarrollo sostenible en el país mediante la elaboración de estudios e investigaciones aplicadas pertinentes y oportunas con la finalidad de generar espacios de diálogo y articulación con actores nacionales e internacionales para contribuir al desarrollo de propuestas de políticas públicas en materia migratoria.</t>
  </si>
  <si>
    <t>2.3.</t>
  </si>
  <si>
    <t>Producir una oferta formativa que posicione al Instituto como referente en capacitación migratoria  y contribuir a la profesionalización de los/as servidores/as públicos/as y sociedad en general vinculados/as a la gestión migratoria, ofrecer a la ciudadanía en general una colección bibliográfica relacionada con la temática migratoria.</t>
  </si>
  <si>
    <t>N/A</t>
  </si>
  <si>
    <t xml:space="preserve"> Programación Anual</t>
  </si>
  <si>
    <t>Ejecución Anual</t>
  </si>
  <si>
    <t>Miembros del Consejo Nacional de Migración, Inspectores, oficiales de control migratorio y personal de la Dirección General de Migración (DGM) y demás grupos de interés que aporten al manejo migratorio directa e indirectamente.</t>
  </si>
  <si>
    <t xml:space="preserve">Este informe contiene los actividades que han sido planificados para  el año 2025. Al momento, aun no se ha hecho el reporte de logros. </t>
  </si>
  <si>
    <t>Informes técnicos en materia migratoria</t>
  </si>
  <si>
    <t>7752- Sector público y ciudadanía en general reciben formación y capacitación en materia migratoria</t>
  </si>
  <si>
    <t>7751- Sector público, ASFL, universidades y ciudadanía en general acceden a investigación y estudios migratorios</t>
  </si>
  <si>
    <t>Usuarios únicos capacitados en materia migratoria</t>
  </si>
  <si>
    <t xml:space="preserve">Este informe contiene los actividades que han sido planificados para el año 2025. Al momento, aun no se ha hecho el reporte de logros. </t>
  </si>
  <si>
    <t>7751 - Sector público, ASFL, universidades y ciudadanía en general acceden a investigación y estudios migratorios</t>
  </si>
  <si>
    <t>7752 - Sector público y ciudadanía en general reciben formación y capacitación en materia migratoria</t>
  </si>
  <si>
    <t>Lineamientos para la Ejecución Presupuestaria 2025 del Gobierno General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</si>
</sst>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yy;@"/>
    <numFmt numFmtId="167" formatCode="[$-10409]#,##0;\-#,##0"/>
    <numFmt numFmtId="168" formatCode="[$-10409]#,##0.00;\-#,##0.00"/>
    <numFmt numFmtId="169" formatCode="[$-10409]0.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Protection="1">
      <protection locked="0"/>
    </xf>
    <xf numFmtId="0" fontId="9" fillId="0" borderId="12" xfId="0" applyFont="1" applyBorder="1" applyAlignment="1">
      <alignment vertical="center"/>
    </xf>
    <xf numFmtId="0" fontId="0" fillId="0" borderId="12" xfId="0" applyBorder="1"/>
    <xf numFmtId="0" fontId="11" fillId="0" borderId="0" xfId="0" applyFont="1" applyProtection="1">
      <protection locked="0"/>
    </xf>
    <xf numFmtId="0" fontId="9" fillId="0" borderId="12" xfId="0" applyFont="1" applyBorder="1" applyAlignment="1">
      <alignment vertical="center" wrapText="1"/>
    </xf>
    <xf numFmtId="0" fontId="15" fillId="8" borderId="25" xfId="0" applyFont="1" applyFill="1" applyBorder="1" applyAlignment="1">
      <alignment horizontal="center" vertical="center" wrapText="1" readingOrder="1"/>
    </xf>
    <xf numFmtId="167" fontId="16" fillId="0" borderId="23" xfId="0" applyNumberFormat="1" applyFont="1" applyBorder="1" applyAlignment="1" applyProtection="1">
      <alignment horizontal="center" vertical="center" wrapText="1" readingOrder="1"/>
      <protection locked="0"/>
    </xf>
    <xf numFmtId="10" fontId="16" fillId="7" borderId="23" xfId="2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6" xfId="0" applyFont="1" applyFill="1" applyBorder="1" applyAlignment="1">
      <alignment vertical="top" wrapText="1"/>
    </xf>
    <xf numFmtId="0" fontId="2" fillId="0" borderId="12" xfId="0" applyFont="1" applyBorder="1"/>
    <xf numFmtId="0" fontId="2" fillId="0" borderId="17" xfId="0" applyFont="1" applyBorder="1" applyAlignment="1">
      <alignment vertical="top"/>
    </xf>
    <xf numFmtId="16" fontId="10" fillId="6" borderId="14" xfId="0" applyNumberFormat="1" applyFont="1" applyFill="1" applyBorder="1" applyAlignment="1">
      <alignment horizontal="center" vertical="center" wrapText="1"/>
    </xf>
    <xf numFmtId="167" fontId="16" fillId="0" borderId="33" xfId="0" applyNumberFormat="1" applyFont="1" applyBorder="1" applyAlignment="1" applyProtection="1">
      <alignment horizontal="center" vertical="center" wrapText="1" readingOrder="1"/>
      <protection locked="0"/>
    </xf>
    <xf numFmtId="10" fontId="16" fillId="7" borderId="34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0" borderId="23" xfId="0" applyNumberFormat="1" applyFont="1" applyBorder="1" applyAlignment="1" applyProtection="1">
      <alignment horizontal="justify" vertical="center" wrapText="1" readingOrder="1"/>
      <protection locked="0"/>
    </xf>
    <xf numFmtId="168" fontId="16" fillId="0" borderId="23" xfId="0" applyNumberFormat="1" applyFont="1" applyBorder="1" applyAlignment="1" applyProtection="1">
      <alignment horizontal="center" vertical="center" wrapText="1" readingOrder="1"/>
      <protection locked="0"/>
    </xf>
    <xf numFmtId="167" fontId="16" fillId="0" borderId="23" xfId="0" applyNumberFormat="1" applyFont="1" applyBorder="1" applyAlignment="1" applyProtection="1">
      <alignment horizontal="center" vertical="center" wrapText="1"/>
      <protection locked="0"/>
    </xf>
    <xf numFmtId="167" fontId="16" fillId="0" borderId="34" xfId="0" applyNumberFormat="1" applyFont="1" applyBorder="1" applyAlignment="1" applyProtection="1">
      <alignment horizontal="center" vertical="center" wrapText="1" readingOrder="1"/>
      <protection locked="0"/>
    </xf>
    <xf numFmtId="167" fontId="16" fillId="0" borderId="34" xfId="0" applyNumberFormat="1" applyFont="1" applyBorder="1" applyAlignment="1" applyProtection="1">
      <alignment horizontal="center" vertical="center" wrapText="1"/>
      <protection locked="0"/>
    </xf>
    <xf numFmtId="166" fontId="6" fillId="0" borderId="8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15" fillId="8" borderId="37" xfId="0" applyFont="1" applyFill="1" applyBorder="1" applyAlignment="1">
      <alignment horizontal="center" vertical="center" wrapText="1" readingOrder="1"/>
    </xf>
    <xf numFmtId="0" fontId="15" fillId="8" borderId="38" xfId="0" applyFont="1" applyFill="1" applyBorder="1" applyAlignment="1">
      <alignment horizontal="center" vertical="center" wrapText="1" readingOrder="1"/>
    </xf>
    <xf numFmtId="167" fontId="16" fillId="0" borderId="22" xfId="0" applyNumberFormat="1" applyFont="1" applyBorder="1" applyAlignment="1" applyProtection="1">
      <alignment horizontal="justify" vertical="center" wrapText="1" readingOrder="1"/>
      <protection locked="0"/>
    </xf>
    <xf numFmtId="169" fontId="16" fillId="7" borderId="24" xfId="0" applyNumberFormat="1" applyFont="1" applyFill="1" applyBorder="1" applyAlignment="1" applyProtection="1">
      <alignment horizontal="center" vertical="center" wrapText="1" readingOrder="1"/>
      <protection locked="0"/>
    </xf>
    <xf numFmtId="169" fontId="16" fillId="7" borderId="39" xfId="0" applyNumberFormat="1" applyFont="1" applyFill="1" applyBorder="1" applyAlignment="1" applyProtection="1">
      <alignment horizontal="center" vertical="center" wrapText="1" readingOrder="1"/>
      <protection locked="0"/>
    </xf>
    <xf numFmtId="168" fontId="16" fillId="10" borderId="17" xfId="0" applyNumberFormat="1" applyFont="1" applyFill="1" applyBorder="1" applyAlignment="1" applyProtection="1">
      <alignment horizontal="center" vertical="center" wrapText="1" readingOrder="1"/>
      <protection locked="0"/>
    </xf>
    <xf numFmtId="168" fontId="18" fillId="10" borderId="17" xfId="0" applyNumberFormat="1" applyFont="1" applyFill="1" applyBorder="1" applyAlignment="1" applyProtection="1">
      <alignment horizontal="center" vertical="center" wrapText="1" readingOrder="1"/>
      <protection locked="0"/>
    </xf>
    <xf numFmtId="168" fontId="16" fillId="10" borderId="34" xfId="0" applyNumberFormat="1" applyFont="1" applyFill="1" applyBorder="1" applyAlignment="1" applyProtection="1">
      <alignment horizontal="center" vertical="center" wrapText="1" readingOrder="1"/>
      <protection locked="0"/>
    </xf>
    <xf numFmtId="168" fontId="16" fillId="10" borderId="23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4" borderId="12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21" fillId="0" borderId="30" xfId="0" applyFont="1" applyBorder="1" applyAlignment="1" applyProtection="1">
      <alignment horizontal="left" vertical="center" wrapText="1"/>
      <protection locked="0"/>
    </xf>
    <xf numFmtId="0" fontId="21" fillId="0" borderId="31" xfId="0" applyFont="1" applyBorder="1" applyAlignment="1" applyProtection="1">
      <alignment horizontal="left" vertical="center" wrapText="1"/>
      <protection locked="0"/>
    </xf>
    <xf numFmtId="0" fontId="21" fillId="0" borderId="32" xfId="0" applyFont="1" applyBorder="1" applyAlignment="1" applyProtection="1">
      <alignment horizontal="left" vertical="center" wrapText="1"/>
      <protection locked="0"/>
    </xf>
    <xf numFmtId="49" fontId="20" fillId="9" borderId="14" xfId="0" quotePrefix="1" applyNumberFormat="1" applyFont="1" applyFill="1" applyBorder="1" applyAlignment="1" applyProtection="1">
      <alignment horizontal="left" vertical="center" wrapText="1"/>
      <protection locked="0"/>
    </xf>
    <xf numFmtId="49" fontId="20" fillId="9" borderId="15" xfId="0" quotePrefix="1" applyNumberFormat="1" applyFont="1" applyFill="1" applyBorder="1" applyAlignment="1" applyProtection="1">
      <alignment horizontal="left" vertical="center" wrapText="1"/>
      <protection locked="0"/>
    </xf>
    <xf numFmtId="49" fontId="20" fillId="9" borderId="16" xfId="0" quotePrefix="1" applyNumberFormat="1" applyFont="1" applyFill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3" xfId="0" applyFill="1" applyBorder="1" applyAlignment="1">
      <alignment horizontal="center"/>
    </xf>
    <xf numFmtId="0" fontId="7" fillId="4" borderId="30" xfId="0" applyFont="1" applyFill="1" applyBorder="1" applyAlignment="1">
      <alignment horizontal="left" vertical="center"/>
    </xf>
    <xf numFmtId="0" fontId="7" fillId="4" borderId="31" xfId="0" applyFont="1" applyFill="1" applyBorder="1" applyAlignment="1">
      <alignment horizontal="left" vertical="center"/>
    </xf>
    <xf numFmtId="0" fontId="7" fillId="4" borderId="32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3" xfId="0" applyFont="1" applyFill="1" applyBorder="1" applyAlignment="1">
      <alignment horizontal="left" vertical="center"/>
    </xf>
    <xf numFmtId="10" fontId="11" fillId="10" borderId="23" xfId="2" applyNumberFormat="1" applyFont="1" applyFill="1" applyBorder="1" applyAlignment="1" applyProtection="1">
      <alignment horizontal="center" vertical="center" wrapText="1" readingOrder="1"/>
    </xf>
    <xf numFmtId="10" fontId="11" fillId="10" borderId="24" xfId="2" applyNumberFormat="1" applyFont="1" applyFill="1" applyBorder="1" applyAlignment="1" applyProtection="1">
      <alignment horizontal="center" vertical="center" wrapText="1" readingOrder="1"/>
    </xf>
    <xf numFmtId="0" fontId="14" fillId="8" borderId="23" xfId="0" applyFont="1" applyFill="1" applyBorder="1" applyAlignment="1">
      <alignment horizontal="center" vertical="center" wrapText="1" readingOrder="1"/>
    </xf>
    <xf numFmtId="0" fontId="11" fillId="6" borderId="23" xfId="0" applyFont="1" applyFill="1" applyBorder="1" applyAlignment="1">
      <alignment vertical="top" wrapText="1"/>
    </xf>
    <xf numFmtId="0" fontId="10" fillId="6" borderId="17" xfId="0" applyFont="1" applyFill="1" applyBorder="1" applyAlignment="1">
      <alignment horizontal="left" vertical="center" wrapText="1"/>
    </xf>
    <xf numFmtId="0" fontId="21" fillId="9" borderId="0" xfId="0" applyFont="1" applyFill="1" applyAlignment="1" applyProtection="1">
      <alignment horizontal="left" vertical="center" wrapText="1"/>
      <protection locked="0"/>
    </xf>
    <xf numFmtId="0" fontId="21" fillId="9" borderId="13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4" fillId="0" borderId="13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justify" vertical="center" wrapText="1"/>
      <protection locked="0"/>
    </xf>
    <xf numFmtId="0" fontId="21" fillId="0" borderId="13" xfId="0" applyFont="1" applyBorder="1" applyAlignment="1" applyProtection="1">
      <alignment horizontal="justify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13" fillId="6" borderId="18" xfId="0" applyFont="1" applyFill="1" applyBorder="1" applyAlignment="1">
      <alignment horizontal="center" vertical="center" wrapText="1" readingOrder="1"/>
    </xf>
    <xf numFmtId="0" fontId="13" fillId="6" borderId="19" xfId="0" applyFont="1" applyFill="1" applyBorder="1" applyAlignment="1">
      <alignment horizontal="center" vertical="center" wrapText="1" readingOrder="1"/>
    </xf>
    <xf numFmtId="0" fontId="13" fillId="6" borderId="20" xfId="0" applyFont="1" applyFill="1" applyBorder="1" applyAlignment="1">
      <alignment horizontal="center" vertical="center" wrapText="1" readingOrder="1"/>
    </xf>
    <xf numFmtId="0" fontId="13" fillId="6" borderId="29" xfId="0" applyFont="1" applyFill="1" applyBorder="1" applyAlignment="1">
      <alignment horizontal="center" vertical="center" wrapText="1" readingOrder="1"/>
    </xf>
    <xf numFmtId="0" fontId="13" fillId="6" borderId="21" xfId="0" applyFont="1" applyFill="1" applyBorder="1" applyAlignment="1">
      <alignment horizontal="center" vertical="center" wrapText="1" readingOrder="1"/>
    </xf>
    <xf numFmtId="39" fontId="11" fillId="10" borderId="22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10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10" borderId="20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10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10" borderId="19" xfId="1" applyNumberFormat="1" applyFont="1" applyFill="1" applyBorder="1" applyAlignment="1" applyProtection="1">
      <alignment horizontal="center" vertical="center" wrapText="1" readingOrder="1"/>
      <protection locked="0"/>
    </xf>
    <xf numFmtId="0" fontId="11" fillId="6" borderId="24" xfId="0" applyFont="1" applyFill="1" applyBorder="1" applyAlignment="1">
      <alignment vertical="top" wrapText="1"/>
    </xf>
    <xf numFmtId="0" fontId="13" fillId="0" borderId="0" xfId="0" applyFont="1" applyAlignment="1" applyProtection="1">
      <alignment horizontal="center"/>
      <protection locked="0"/>
    </xf>
    <xf numFmtId="0" fontId="8" fillId="5" borderId="12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3" xfId="0" applyFont="1" applyFill="1" applyBorder="1" applyAlignment="1">
      <alignment horizontal="left" vertical="center" wrapText="1"/>
    </xf>
    <xf numFmtId="0" fontId="21" fillId="0" borderId="26" xfId="0" applyFont="1" applyBorder="1" applyAlignment="1" applyProtection="1">
      <alignment horizontal="left" vertical="center" wrapText="1"/>
      <protection locked="0"/>
    </xf>
    <xf numFmtId="0" fontId="21" fillId="0" borderId="27" xfId="0" applyFont="1" applyBorder="1" applyAlignment="1" applyProtection="1">
      <alignment horizontal="left" vertical="center" wrapText="1"/>
      <protection locked="0"/>
    </xf>
    <xf numFmtId="0" fontId="21" fillId="0" borderId="28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horizontal="center"/>
      <protection locked="0"/>
    </xf>
    <xf numFmtId="0" fontId="21" fillId="0" borderId="31" xfId="0" applyFont="1" applyBorder="1" applyAlignment="1" applyProtection="1">
      <alignment horizontal="justify" vertical="center" wrapText="1"/>
      <protection locked="0"/>
    </xf>
  </cellXfs>
  <cellStyles count="7">
    <cellStyle name="Millares" xfId="1" builtinId="3"/>
    <cellStyle name="Millares 2" xfId="4" xr:uid="{01D92AF6-14DB-427F-8F98-B25B8ACC6452}"/>
    <cellStyle name="Moneda 2" xfId="5" xr:uid="{9B77AC5B-589D-44E5-966C-B104CC56AB62}"/>
    <cellStyle name="Normal" xfId="0" builtinId="0"/>
    <cellStyle name="Normal 2" xfId="3" xr:uid="{63028A11-E60C-43D9-B262-F96F7F842BF3}"/>
    <cellStyle name="Porcentaje" xfId="2" builtinId="5"/>
    <cellStyle name="Porcentaje 2" xfId="6" xr:uid="{E9A7056E-3906-4D92-B139-C94915F18DB8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9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Bk BT"/>
        <family val="2"/>
        <scheme val="none"/>
      </font>
      <numFmt numFmtId="168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8" formatCode="[$-10409]#,##0.00;\-#,##0.00"/>
      <fill>
        <patternFill patternType="solid">
          <fgColor indexed="64"/>
          <bgColor theme="7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#,##0.00;\-#,##0.00"/>
      <fill>
        <patternFill patternType="solid">
          <fgColor indexed="64"/>
          <bgColor theme="7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numFmt numFmtId="167" formatCode="[$-10409]#,##0;\-#,##0"/>
      <alignment horizontal="justify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sz val="9"/>
        <color auto="1"/>
      </font>
      <numFmt numFmtId="167" formatCode="[$-10409]#,##0;\-#,##0"/>
      <alignment horizontal="justify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2" defaultTableStyle="TableStyleMedium2" defaultPivotStyle="PivotStyleLight16">
    <tableStyle name="Estilo de tabla 1" pivot="0" count="0" xr9:uid="{2EBA2770-EEE0-46A7-BDE0-A04EAFE33DCD}"/>
    <tableStyle name="Invisible" pivot="0" table="0" count="0" xr9:uid="{D37FBB56-5E04-4566-B24D-6B24CCC14B0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171029</xdr:colOff>
      <xdr:row>0</xdr:row>
      <xdr:rowOff>74084</xdr:rowOff>
    </xdr:from>
    <xdr:ext cx="1088388" cy="643343"/>
    <xdr:pic>
      <xdr:nvPicPr>
        <xdr:cNvPr id="2" name="Imagen 1">
          <a:extLst>
            <a:ext uri="{FF2B5EF4-FFF2-40B4-BE49-F238E27FC236}">
              <a16:creationId xmlns:a16="http://schemas.microsoft.com/office/drawing/2014/main" id="{844C9ACF-ED92-4DB8-9878-5D4D71B1A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029" y="74084"/>
          <a:ext cx="1088388" cy="643343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B0A9CE2-E20F-4523-A5F9-6964F3AAAA90}" name="Tabla13" displayName="Tabla13" ref="A28:J30" totalsRowShown="0" headerRowDxfId="14" dataDxfId="12" headerRowBorderDxfId="13" tableBorderDxfId="11" totalsRowBorderDxfId="10">
  <autoFilter ref="A28:J30" xr:uid="{729C141F-E46E-4045-97F9-5386819ECC6C}"/>
  <tableColumns count="10">
    <tableColumn id="1" xr3:uid="{4821FC43-41C0-4298-B310-B7F6DBE9EA2A}" name="Producto" dataDxfId="9"/>
    <tableColumn id="2" xr3:uid="{74AA0128-C5B0-4BD9-8616-0B909394F4D4}" name="Indicador" dataDxfId="8"/>
    <tableColumn id="3" xr3:uid="{9E724DF3-F16E-487D-AA17-202FBFA9BE15}" name="Física_x000a_(A)" dataDxfId="7"/>
    <tableColumn id="4" xr3:uid="{0C5ED3D9-39BE-47FC-9966-93B66EC536A5}" name="Financiera_x000a_(B)" dataDxfId="6"/>
    <tableColumn id="9" xr3:uid="{3D13E87D-02BD-402E-8843-143444755E8A}" name="Física_x000a_(C)" dataDxfId="5"/>
    <tableColumn id="10" xr3:uid="{576EB9F4-06E7-484F-B281-B2703DCEB12B}" name="Financiera_x000a_(D)" dataDxfId="4"/>
    <tableColumn id="5" xr3:uid="{396E42FA-CC74-4731-A533-E05ACAD6FB10}" name="Física _x000a_(E)" dataDxfId="3"/>
    <tableColumn id="6" xr3:uid="{6B1DCCEE-40D2-446D-9803-968F397CACDE}" name="Financiera _x000a_ (F)" dataDxfId="2" dataCellStyle="Millares"/>
    <tableColumn id="7" xr3:uid="{E7B187B1-9189-46C1-B263-947A8B8BCFE8}" name="Física _x000a_(%)_x000a_ G=E/C" dataDxfId="1">
      <calculatedColumnFormula>IF(G29&gt;0,G29/C29,0)</calculatedColumnFormula>
    </tableColumn>
    <tableColumn id="8" xr3:uid="{F290D31B-A8C1-4C5A-BCA8-323C9EC9C5C7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6ABAF-2788-418F-B018-EA54AD3D1CA5}">
  <dimension ref="A1:K49"/>
  <sheetViews>
    <sheetView showGridLines="0" tabSelected="1" zoomScale="130" zoomScaleNormal="130" zoomScaleSheetLayoutView="115" workbookViewId="0">
      <selection activeCell="E49" sqref="E49"/>
    </sheetView>
  </sheetViews>
  <sheetFormatPr baseColWidth="10" defaultColWidth="11.42578125" defaultRowHeight="15" x14ac:dyDescent="0.25"/>
  <cols>
    <col min="1" max="1" width="23" style="4" customWidth="1"/>
    <col min="2" max="2" width="19.85546875" style="4" bestFit="1" customWidth="1"/>
    <col min="3" max="8" width="15.7109375" style="4" customWidth="1"/>
    <col min="9" max="10" width="12.7109375" style="4" customWidth="1"/>
    <col min="11" max="11" width="11.42578125" style="4"/>
  </cols>
  <sheetData>
    <row r="1" spans="1:11" ht="21.75" thickBot="1" x14ac:dyDescent="0.3">
      <c r="A1" s="10"/>
      <c r="B1" s="45" t="s">
        <v>52</v>
      </c>
      <c r="C1" s="46"/>
      <c r="D1" s="46"/>
      <c r="E1" s="46"/>
      <c r="F1" s="46"/>
      <c r="G1" s="46"/>
      <c r="H1" s="46"/>
      <c r="I1" s="46"/>
      <c r="J1" s="47"/>
      <c r="K1" s="1"/>
    </row>
    <row r="2" spans="1:11" ht="21.75" thickBot="1" x14ac:dyDescent="0.3">
      <c r="A2" s="11"/>
      <c r="B2" s="48" t="s">
        <v>0</v>
      </c>
      <c r="C2" s="49"/>
      <c r="D2" s="48" t="s">
        <v>1</v>
      </c>
      <c r="E2" s="49"/>
      <c r="F2" s="49"/>
      <c r="G2" s="49"/>
      <c r="H2" s="50"/>
      <c r="I2" s="25" t="s">
        <v>2</v>
      </c>
      <c r="J2" s="26" t="s">
        <v>3</v>
      </c>
      <c r="K2" s="1"/>
    </row>
    <row r="3" spans="1:11" ht="21.75" thickBot="1" x14ac:dyDescent="0.3">
      <c r="A3" s="12"/>
      <c r="B3" s="51" t="s">
        <v>4</v>
      </c>
      <c r="C3" s="52"/>
      <c r="D3" s="51" t="s">
        <v>80</v>
      </c>
      <c r="E3" s="52"/>
      <c r="F3" s="52"/>
      <c r="G3" s="52"/>
      <c r="H3" s="53"/>
      <c r="I3" s="23">
        <v>45785</v>
      </c>
      <c r="J3" s="24">
        <v>0</v>
      </c>
      <c r="K3" s="1"/>
    </row>
    <row r="4" spans="1:11" x14ac:dyDescent="0.25">
      <c r="A4" s="54"/>
      <c r="B4" s="55"/>
      <c r="C4" s="55"/>
      <c r="D4" s="56"/>
      <c r="E4" s="56"/>
      <c r="F4" s="56"/>
      <c r="G4" s="56"/>
      <c r="H4" s="56"/>
      <c r="I4" s="55"/>
      <c r="J4" s="57"/>
      <c r="K4" s="1"/>
    </row>
    <row r="5" spans="1:11" ht="3" customHeight="1" x14ac:dyDescent="0.25">
      <c r="A5" s="58"/>
      <c r="B5" s="59"/>
      <c r="C5" s="59"/>
      <c r="D5" s="59"/>
      <c r="E5" s="59"/>
      <c r="F5" s="59"/>
      <c r="G5" s="59"/>
      <c r="H5" s="59"/>
      <c r="I5" s="59"/>
      <c r="J5" s="60"/>
      <c r="K5" s="1"/>
    </row>
    <row r="6" spans="1:11" ht="15.75" x14ac:dyDescent="0.25">
      <c r="A6" s="61" t="s">
        <v>5</v>
      </c>
      <c r="B6" s="62"/>
      <c r="C6" s="62"/>
      <c r="D6" s="62"/>
      <c r="E6" s="62"/>
      <c r="F6" s="62"/>
      <c r="G6" s="62"/>
      <c r="H6" s="62"/>
      <c r="I6" s="62"/>
      <c r="J6" s="63"/>
      <c r="K6" s="1"/>
    </row>
    <row r="7" spans="1:11" ht="15.75" x14ac:dyDescent="0.25">
      <c r="A7" s="64" t="s">
        <v>6</v>
      </c>
      <c r="B7" s="65"/>
      <c r="C7" s="65"/>
      <c r="D7" s="65"/>
      <c r="E7" s="65"/>
      <c r="F7" s="65"/>
      <c r="G7" s="65"/>
      <c r="H7" s="65"/>
      <c r="I7" s="65"/>
      <c r="J7" s="66"/>
      <c r="K7" s="1"/>
    </row>
    <row r="8" spans="1:11" x14ac:dyDescent="0.25">
      <c r="A8" s="2" t="s">
        <v>7</v>
      </c>
      <c r="B8" s="42" t="s">
        <v>53</v>
      </c>
      <c r="C8" s="43"/>
      <c r="D8" s="43"/>
      <c r="E8" s="43"/>
      <c r="F8" s="43"/>
      <c r="G8" s="43"/>
      <c r="H8" s="43"/>
      <c r="I8" s="43"/>
      <c r="J8" s="44"/>
      <c r="K8" s="1"/>
    </row>
    <row r="9" spans="1:11" x14ac:dyDescent="0.25">
      <c r="A9" s="13" t="s">
        <v>37</v>
      </c>
      <c r="B9" s="42" t="s">
        <v>54</v>
      </c>
      <c r="C9" s="43"/>
      <c r="D9" s="43"/>
      <c r="E9" s="43"/>
      <c r="F9" s="43"/>
      <c r="G9" s="43"/>
      <c r="H9" s="43"/>
      <c r="I9" s="43"/>
      <c r="J9" s="44"/>
      <c r="K9" s="1"/>
    </row>
    <row r="10" spans="1:11" x14ac:dyDescent="0.25">
      <c r="A10" s="13" t="s">
        <v>38</v>
      </c>
      <c r="B10" s="42" t="s">
        <v>55</v>
      </c>
      <c r="C10" s="43"/>
      <c r="D10" s="43"/>
      <c r="E10" s="43"/>
      <c r="F10" s="43"/>
      <c r="G10" s="43"/>
      <c r="H10" s="43"/>
      <c r="I10" s="43"/>
      <c r="J10" s="44"/>
      <c r="K10" s="1"/>
    </row>
    <row r="11" spans="1:11" ht="30.75" customHeight="1" x14ac:dyDescent="0.25">
      <c r="A11" s="2" t="s">
        <v>8</v>
      </c>
      <c r="B11" s="39" t="s">
        <v>56</v>
      </c>
      <c r="C11" s="40"/>
      <c r="D11" s="40"/>
      <c r="E11" s="40"/>
      <c r="F11" s="40"/>
      <c r="G11" s="40"/>
      <c r="H11" s="40"/>
      <c r="I11" s="40"/>
      <c r="J11" s="41"/>
    </row>
    <row r="12" spans="1:11" ht="31.5" customHeight="1" x14ac:dyDescent="0.25">
      <c r="A12" s="2" t="s">
        <v>9</v>
      </c>
      <c r="B12" s="39" t="s">
        <v>57</v>
      </c>
      <c r="C12" s="40"/>
      <c r="D12" s="40"/>
      <c r="E12" s="40"/>
      <c r="F12" s="40"/>
      <c r="G12" s="40"/>
      <c r="H12" s="40"/>
      <c r="I12" s="40"/>
      <c r="J12" s="41"/>
    </row>
    <row r="13" spans="1:11" ht="15.75" x14ac:dyDescent="0.25">
      <c r="A13" s="36" t="s">
        <v>10</v>
      </c>
      <c r="B13" s="37"/>
      <c r="C13" s="37"/>
      <c r="D13" s="37"/>
      <c r="E13" s="37"/>
      <c r="F13" s="37"/>
      <c r="G13" s="37"/>
      <c r="H13" s="37"/>
      <c r="I13" s="37"/>
      <c r="J13" s="38"/>
    </row>
    <row r="14" spans="1:11" ht="27.75" customHeight="1" x14ac:dyDescent="0.25">
      <c r="A14" s="2" t="s">
        <v>11</v>
      </c>
      <c r="B14" s="15" t="s">
        <v>58</v>
      </c>
      <c r="C14" s="71" t="s">
        <v>59</v>
      </c>
      <c r="D14" s="71"/>
      <c r="E14" s="71"/>
      <c r="F14" s="71"/>
      <c r="G14" s="71"/>
      <c r="H14" s="71"/>
      <c r="I14" s="71"/>
      <c r="J14" s="71"/>
    </row>
    <row r="15" spans="1:11" ht="26.25" customHeight="1" x14ac:dyDescent="0.25">
      <c r="A15" s="2" t="s">
        <v>12</v>
      </c>
      <c r="B15" s="15" t="s">
        <v>66</v>
      </c>
      <c r="C15" s="71" t="s">
        <v>60</v>
      </c>
      <c r="D15" s="71"/>
      <c r="E15" s="71"/>
      <c r="F15" s="71"/>
      <c r="G15" s="71"/>
      <c r="H15" s="71"/>
      <c r="I15" s="71"/>
      <c r="J15" s="71"/>
    </row>
    <row r="16" spans="1:11" ht="31.5" customHeight="1" x14ac:dyDescent="0.25">
      <c r="A16" s="2" t="s">
        <v>13</v>
      </c>
      <c r="B16" s="15" t="s">
        <v>62</v>
      </c>
      <c r="C16" s="71" t="s">
        <v>61</v>
      </c>
      <c r="D16" s="71"/>
      <c r="E16" s="71"/>
      <c r="F16" s="71"/>
      <c r="G16" s="71"/>
      <c r="H16" s="71"/>
      <c r="I16" s="71"/>
      <c r="J16" s="71"/>
    </row>
    <row r="17" spans="1:11" ht="15.75" x14ac:dyDescent="0.25">
      <c r="A17" s="36" t="s">
        <v>14</v>
      </c>
      <c r="B17" s="37"/>
      <c r="C17" s="37"/>
      <c r="D17" s="37"/>
      <c r="E17" s="37"/>
      <c r="F17" s="37"/>
      <c r="G17" s="37"/>
      <c r="H17" s="37"/>
      <c r="I17" s="37"/>
      <c r="J17" s="38"/>
    </row>
    <row r="18" spans="1:11" ht="29.25" customHeight="1" x14ac:dyDescent="0.25">
      <c r="A18" s="2" t="s">
        <v>15</v>
      </c>
      <c r="B18" s="72" t="s">
        <v>63</v>
      </c>
      <c r="C18" s="72"/>
      <c r="D18" s="72"/>
      <c r="E18" s="72"/>
      <c r="F18" s="72"/>
      <c r="G18" s="72"/>
      <c r="H18" s="72"/>
      <c r="I18" s="72"/>
      <c r="J18" s="73"/>
    </row>
    <row r="19" spans="1:11" ht="33" customHeight="1" x14ac:dyDescent="0.25">
      <c r="A19" s="5" t="s">
        <v>16</v>
      </c>
      <c r="B19" s="76" t="s">
        <v>64</v>
      </c>
      <c r="C19" s="76"/>
      <c r="D19" s="76"/>
      <c r="E19" s="76"/>
      <c r="F19" s="76"/>
      <c r="G19" s="76"/>
      <c r="H19" s="76"/>
      <c r="I19" s="76"/>
      <c r="J19" s="77"/>
    </row>
    <row r="20" spans="1:11" ht="34.5" customHeight="1" x14ac:dyDescent="0.25">
      <c r="A20" s="5" t="s">
        <v>17</v>
      </c>
      <c r="B20" s="76" t="s">
        <v>71</v>
      </c>
      <c r="C20" s="76"/>
      <c r="D20" s="76"/>
      <c r="E20" s="76"/>
      <c r="F20" s="76"/>
      <c r="G20" s="76"/>
      <c r="H20" s="76"/>
      <c r="I20" s="76"/>
      <c r="J20" s="77"/>
    </row>
    <row r="21" spans="1:11" ht="35.25" hidden="1" customHeight="1" x14ac:dyDescent="0.25">
      <c r="A21" s="5" t="s">
        <v>39</v>
      </c>
      <c r="B21" s="76"/>
      <c r="C21" s="76"/>
      <c r="D21" s="76"/>
      <c r="E21" s="76"/>
      <c r="F21" s="76"/>
      <c r="G21" s="76"/>
      <c r="H21" s="76"/>
      <c r="I21" s="76"/>
      <c r="J21" s="77"/>
      <c r="K21" s="1"/>
    </row>
    <row r="22" spans="1:11" ht="15.75" x14ac:dyDescent="0.25">
      <c r="A22" s="36" t="s">
        <v>18</v>
      </c>
      <c r="B22" s="37"/>
      <c r="C22" s="37"/>
      <c r="D22" s="37"/>
      <c r="E22" s="37"/>
      <c r="F22" s="37"/>
      <c r="G22" s="37"/>
      <c r="H22" s="37"/>
      <c r="I22" s="37"/>
      <c r="J22" s="38"/>
    </row>
    <row r="23" spans="1:11" ht="15.75" x14ac:dyDescent="0.25">
      <c r="A23" s="64" t="s">
        <v>19</v>
      </c>
      <c r="B23" s="65"/>
      <c r="C23" s="65"/>
      <c r="D23" s="65"/>
      <c r="E23" s="65"/>
      <c r="F23" s="65"/>
      <c r="G23" s="65"/>
      <c r="H23" s="65"/>
      <c r="I23" s="65"/>
      <c r="J23" s="66"/>
      <c r="K23" s="1"/>
    </row>
    <row r="24" spans="1:11" ht="15" customHeight="1" x14ac:dyDescent="0.25">
      <c r="A24" s="81" t="s">
        <v>20</v>
      </c>
      <c r="B24" s="82"/>
      <c r="C24" s="83" t="s">
        <v>21</v>
      </c>
      <c r="D24" s="84"/>
      <c r="E24" s="84"/>
      <c r="F24" s="84" t="s">
        <v>22</v>
      </c>
      <c r="G24" s="84"/>
      <c r="H24" s="82"/>
      <c r="I24" s="83" t="s">
        <v>23</v>
      </c>
      <c r="J24" s="85"/>
    </row>
    <row r="25" spans="1:11" x14ac:dyDescent="0.25">
      <c r="A25" s="86">
        <v>114061339</v>
      </c>
      <c r="B25" s="87"/>
      <c r="C25" s="88">
        <f>A25</f>
        <v>114061339</v>
      </c>
      <c r="D25" s="89"/>
      <c r="E25" s="90"/>
      <c r="F25" s="88">
        <v>21311583.09</v>
      </c>
      <c r="G25" s="89"/>
      <c r="H25" s="90"/>
      <c r="I25" s="67">
        <f>+IF(F25&gt;0,F25/C25,0)</f>
        <v>0.1868431782130841</v>
      </c>
      <c r="J25" s="68"/>
    </row>
    <row r="26" spans="1:11" ht="15.75" x14ac:dyDescent="0.25">
      <c r="A26" s="64" t="s">
        <v>24</v>
      </c>
      <c r="B26" s="65"/>
      <c r="C26" s="65"/>
      <c r="D26" s="65"/>
      <c r="E26" s="65"/>
      <c r="F26" s="65"/>
      <c r="G26" s="65"/>
      <c r="H26" s="65"/>
      <c r="I26" s="65"/>
      <c r="J26" s="66"/>
      <c r="K26" s="1"/>
    </row>
    <row r="27" spans="1:11" x14ac:dyDescent="0.25">
      <c r="A27" s="3"/>
      <c r="B27"/>
      <c r="C27" s="69" t="s">
        <v>25</v>
      </c>
      <c r="D27" s="70"/>
      <c r="E27" s="69" t="s">
        <v>69</v>
      </c>
      <c r="F27" s="70"/>
      <c r="G27" s="69" t="s">
        <v>70</v>
      </c>
      <c r="H27" s="69"/>
      <c r="I27" s="69" t="s">
        <v>26</v>
      </c>
      <c r="J27" s="91"/>
    </row>
    <row r="28" spans="1:11" ht="38.25" x14ac:dyDescent="0.25">
      <c r="A28" s="27" t="s">
        <v>27</v>
      </c>
      <c r="B28" s="6" t="s">
        <v>28</v>
      </c>
      <c r="C28" s="6" t="s">
        <v>40</v>
      </c>
      <c r="D28" s="6" t="s">
        <v>41</v>
      </c>
      <c r="E28" s="6" t="s">
        <v>43</v>
      </c>
      <c r="F28" s="6" t="s">
        <v>44</v>
      </c>
      <c r="G28" s="6" t="s">
        <v>45</v>
      </c>
      <c r="H28" s="6" t="s">
        <v>46</v>
      </c>
      <c r="I28" s="6" t="s">
        <v>47</v>
      </c>
      <c r="J28" s="28" t="s">
        <v>48</v>
      </c>
      <c r="K28"/>
    </row>
    <row r="29" spans="1:11" ht="60" x14ac:dyDescent="0.25">
      <c r="A29" s="29" t="s">
        <v>75</v>
      </c>
      <c r="B29" s="18" t="s">
        <v>73</v>
      </c>
      <c r="C29" s="7">
        <v>24</v>
      </c>
      <c r="D29" s="34">
        <v>109327139</v>
      </c>
      <c r="E29" s="7">
        <f>+Tabla13[[#This Row],[Física
(A)]]</f>
        <v>24</v>
      </c>
      <c r="F29" s="35">
        <f>+Tabla13[[#This Row],[Financiera
(B)]]</f>
        <v>109327139</v>
      </c>
      <c r="G29" s="20">
        <v>4</v>
      </c>
      <c r="H29" s="19">
        <v>23029904.309999999</v>
      </c>
      <c r="I29" s="8">
        <f>IF(G29&gt;0,G29/C29,0)</f>
        <v>0.16666666666666666</v>
      </c>
      <c r="J29" s="30">
        <f>IF(H29&gt;0,H29/D29,0)</f>
        <v>0.21065130324136624</v>
      </c>
      <c r="K29"/>
    </row>
    <row r="30" spans="1:11" ht="60" x14ac:dyDescent="0.25">
      <c r="A30" s="29" t="s">
        <v>74</v>
      </c>
      <c r="B30" s="18" t="s">
        <v>76</v>
      </c>
      <c r="C30" s="16">
        <v>713</v>
      </c>
      <c r="D30" s="34">
        <v>4734200</v>
      </c>
      <c r="E30" s="21">
        <v>713</v>
      </c>
      <c r="F30" s="34">
        <f>+Tabla13[[#This Row],[Financiera
(B)]]</f>
        <v>4734200</v>
      </c>
      <c r="G30" s="22">
        <v>51</v>
      </c>
      <c r="H30" s="19">
        <v>737854.9</v>
      </c>
      <c r="I30" s="17">
        <f>IF(G30&gt;0,G30/C30,0)</f>
        <v>7.1528751753155678E-2</v>
      </c>
      <c r="J30" s="31">
        <f>IF(H30&gt;0,H30/D30,0)</f>
        <v>0.15585630095897934</v>
      </c>
      <c r="K30"/>
    </row>
    <row r="31" spans="1:11" ht="15.75" x14ac:dyDescent="0.25">
      <c r="A31" s="36" t="s">
        <v>29</v>
      </c>
      <c r="B31" s="37"/>
      <c r="C31" s="37"/>
      <c r="D31" s="37"/>
      <c r="E31" s="37"/>
      <c r="F31" s="37"/>
      <c r="G31" s="37"/>
      <c r="H31" s="37"/>
      <c r="I31" s="37"/>
      <c r="J31" s="38"/>
    </row>
    <row r="32" spans="1:11" ht="15.75" x14ac:dyDescent="0.25">
      <c r="A32" s="64" t="s">
        <v>30</v>
      </c>
      <c r="B32" s="65"/>
      <c r="C32" s="65"/>
      <c r="D32" s="65"/>
      <c r="E32" s="65"/>
      <c r="F32" s="65"/>
      <c r="G32" s="65"/>
      <c r="H32" s="65"/>
      <c r="I32" s="65"/>
      <c r="J32" s="66"/>
      <c r="K32" s="1"/>
    </row>
    <row r="33" spans="1:11" ht="15" customHeight="1" x14ac:dyDescent="0.25">
      <c r="A33" s="9" t="s">
        <v>31</v>
      </c>
      <c r="B33" s="74" t="s">
        <v>78</v>
      </c>
      <c r="C33" s="74"/>
      <c r="D33" s="74"/>
      <c r="E33" s="74"/>
      <c r="F33" s="74"/>
      <c r="G33" s="74"/>
      <c r="H33" s="74"/>
      <c r="I33" s="74"/>
      <c r="J33" s="75"/>
      <c r="K33" s="1"/>
    </row>
    <row r="34" spans="1:11" ht="54.75" customHeight="1" x14ac:dyDescent="0.25">
      <c r="A34" s="9" t="s">
        <v>32</v>
      </c>
      <c r="B34" s="78" t="s">
        <v>65</v>
      </c>
      <c r="C34" s="78"/>
      <c r="D34" s="78"/>
      <c r="E34" s="78"/>
      <c r="F34" s="78"/>
      <c r="G34" s="78"/>
      <c r="H34" s="78"/>
      <c r="I34" s="78"/>
      <c r="J34" s="79"/>
      <c r="K34" s="1"/>
    </row>
    <row r="35" spans="1:11" x14ac:dyDescent="0.25">
      <c r="A35" s="9" t="s">
        <v>33</v>
      </c>
      <c r="B35" s="80" t="s">
        <v>72</v>
      </c>
      <c r="C35" s="76"/>
      <c r="D35" s="76"/>
      <c r="E35" s="76"/>
      <c r="F35" s="76"/>
      <c r="G35" s="76"/>
      <c r="H35" s="76"/>
      <c r="I35" s="76"/>
      <c r="J35" s="77"/>
      <c r="K35" s="1"/>
    </row>
    <row r="36" spans="1:11" ht="29.25" customHeight="1" x14ac:dyDescent="0.25">
      <c r="A36" s="9" t="s">
        <v>34</v>
      </c>
      <c r="B36" s="76" t="s">
        <v>68</v>
      </c>
      <c r="C36" s="76"/>
      <c r="D36" s="76"/>
      <c r="E36" s="76"/>
      <c r="F36" s="76"/>
      <c r="G36" s="76"/>
      <c r="H36" s="76"/>
      <c r="I36" s="76"/>
      <c r="J36" s="77"/>
      <c r="K36" s="1"/>
    </row>
    <row r="37" spans="1:11" ht="15.75" x14ac:dyDescent="0.25">
      <c r="A37" s="9" t="s">
        <v>31</v>
      </c>
      <c r="B37" s="74" t="s">
        <v>79</v>
      </c>
      <c r="C37" s="74"/>
      <c r="D37" s="74"/>
      <c r="E37" s="74"/>
      <c r="F37" s="74"/>
      <c r="G37" s="74"/>
      <c r="H37" s="74"/>
      <c r="I37" s="74"/>
      <c r="J37" s="75"/>
    </row>
    <row r="38" spans="1:11" ht="49.5" customHeight="1" x14ac:dyDescent="0.25">
      <c r="A38" s="9" t="s">
        <v>32</v>
      </c>
      <c r="B38" s="78" t="s">
        <v>67</v>
      </c>
      <c r="C38" s="78"/>
      <c r="D38" s="78"/>
      <c r="E38" s="78"/>
      <c r="F38" s="78"/>
      <c r="G38" s="78"/>
      <c r="H38" s="78"/>
      <c r="I38" s="78"/>
      <c r="J38" s="79"/>
    </row>
    <row r="39" spans="1:11" ht="19.5" customHeight="1" x14ac:dyDescent="0.25">
      <c r="A39" s="9" t="s">
        <v>33</v>
      </c>
      <c r="B39" s="80" t="s">
        <v>77</v>
      </c>
      <c r="C39" s="76"/>
      <c r="D39" s="76"/>
      <c r="E39" s="76"/>
      <c r="F39" s="76"/>
      <c r="G39" s="76"/>
      <c r="H39" s="76"/>
      <c r="I39" s="76"/>
      <c r="J39" s="77"/>
    </row>
    <row r="40" spans="1:11" ht="30" x14ac:dyDescent="0.25">
      <c r="A40" s="9" t="s">
        <v>34</v>
      </c>
      <c r="B40" s="76" t="s">
        <v>68</v>
      </c>
      <c r="C40" s="76"/>
      <c r="D40" s="76"/>
      <c r="E40" s="76"/>
      <c r="F40" s="76"/>
      <c r="G40" s="76"/>
      <c r="H40" s="76"/>
      <c r="I40" s="76"/>
      <c r="J40" s="77"/>
    </row>
    <row r="41" spans="1:11" ht="15.75" x14ac:dyDescent="0.25">
      <c r="A41" s="36" t="s">
        <v>35</v>
      </c>
      <c r="B41" s="37"/>
      <c r="C41" s="37"/>
      <c r="D41" s="37"/>
      <c r="E41" s="37"/>
      <c r="F41" s="37"/>
      <c r="G41" s="37"/>
      <c r="H41" s="37"/>
      <c r="I41" s="37"/>
      <c r="J41" s="38"/>
    </row>
    <row r="42" spans="1:11" ht="15.75" x14ac:dyDescent="0.25">
      <c r="A42" s="93" t="s">
        <v>36</v>
      </c>
      <c r="B42" s="94"/>
      <c r="C42" s="94"/>
      <c r="D42" s="94"/>
      <c r="E42" s="94"/>
      <c r="F42" s="94"/>
      <c r="G42" s="94"/>
      <c r="H42" s="94"/>
      <c r="I42" s="94"/>
      <c r="J42" s="95"/>
      <c r="K42" s="1"/>
    </row>
    <row r="43" spans="1:11" ht="52.5" customHeight="1" x14ac:dyDescent="0.25">
      <c r="A43" s="96" t="s">
        <v>68</v>
      </c>
      <c r="B43" s="97"/>
      <c r="C43" s="97"/>
      <c r="D43" s="97"/>
      <c r="E43" s="97"/>
      <c r="F43" s="97"/>
      <c r="G43" s="97"/>
      <c r="H43" s="97"/>
      <c r="I43" s="97"/>
      <c r="J43" s="98"/>
    </row>
    <row r="44" spans="1:11" ht="17.25" customHeight="1" x14ac:dyDescent="0.25">
      <c r="A44" s="101"/>
      <c r="B44" s="101"/>
      <c r="C44" s="101"/>
      <c r="D44" s="101"/>
      <c r="E44" s="101"/>
      <c r="F44" s="101"/>
      <c r="G44" s="101"/>
      <c r="H44" s="101"/>
      <c r="I44" s="101"/>
      <c r="J44" s="101"/>
    </row>
    <row r="45" spans="1:11" ht="30.75" customHeight="1" x14ac:dyDescent="0.25">
      <c r="A45" s="99" t="s">
        <v>42</v>
      </c>
      <c r="B45" s="99"/>
      <c r="C45" s="99"/>
      <c r="D45" s="99"/>
      <c r="E45" s="99"/>
      <c r="F45" s="99"/>
      <c r="G45" s="99"/>
      <c r="H45" s="99"/>
      <c r="I45" s="99"/>
      <c r="J45" s="99"/>
    </row>
    <row r="46" spans="1:11" x14ac:dyDescent="0.25">
      <c r="G46" s="100"/>
      <c r="H46" s="100"/>
      <c r="I46" s="100"/>
      <c r="J46" s="100"/>
    </row>
    <row r="47" spans="1:11" x14ac:dyDescent="0.25">
      <c r="A47" s="14" t="s">
        <v>49</v>
      </c>
      <c r="B47" s="32">
        <f>A25</f>
        <v>114061339</v>
      </c>
      <c r="G47" s="92"/>
      <c r="H47" s="92"/>
      <c r="I47" s="92"/>
      <c r="J47" s="92"/>
    </row>
    <row r="48" spans="1:11" x14ac:dyDescent="0.25">
      <c r="A48" s="14" t="s">
        <v>50</v>
      </c>
      <c r="B48" s="33">
        <f>C25</f>
        <v>114061339</v>
      </c>
      <c r="G48" s="92"/>
      <c r="H48" s="92"/>
      <c r="I48" s="92"/>
      <c r="J48" s="92"/>
    </row>
    <row r="49" spans="1:2" x14ac:dyDescent="0.25">
      <c r="A49" s="14" t="s">
        <v>51</v>
      </c>
      <c r="B49" s="33">
        <f>F25</f>
        <v>21311583.09</v>
      </c>
    </row>
  </sheetData>
  <mergeCells count="56">
    <mergeCell ref="B36:J36"/>
    <mergeCell ref="E27:F27"/>
    <mergeCell ref="G27:H27"/>
    <mergeCell ref="I27:J27"/>
    <mergeCell ref="G48:J48"/>
    <mergeCell ref="A32:J32"/>
    <mergeCell ref="B37:J37"/>
    <mergeCell ref="B38:J38"/>
    <mergeCell ref="B39:J39"/>
    <mergeCell ref="A41:J41"/>
    <mergeCell ref="A42:J42"/>
    <mergeCell ref="A43:J43"/>
    <mergeCell ref="A45:J45"/>
    <mergeCell ref="G46:J46"/>
    <mergeCell ref="G47:J47"/>
    <mergeCell ref="A44:J44"/>
    <mergeCell ref="B33:J33"/>
    <mergeCell ref="B40:J40"/>
    <mergeCell ref="B34:J34"/>
    <mergeCell ref="B35:J35"/>
    <mergeCell ref="B19:J19"/>
    <mergeCell ref="B20:J20"/>
    <mergeCell ref="B21:J21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C14:J14"/>
    <mergeCell ref="C15:J15"/>
    <mergeCell ref="C16:J16"/>
    <mergeCell ref="A17:J17"/>
    <mergeCell ref="B18:J18"/>
    <mergeCell ref="A22:J22"/>
    <mergeCell ref="A13:J13"/>
    <mergeCell ref="B11:J11"/>
    <mergeCell ref="B12:J12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xWindow="613" yWindow="357" count="15">
    <dataValidation allowBlank="1" sqref="A8" xr:uid="{2D88E80B-0E48-4B22-9ADF-AB5A9B7FD875}"/>
    <dataValidation allowBlank="1" showInputMessage="1" prompt="Nombre del capítulo" sqref="B8:J10" xr:uid="{990C9215-F3BC-4A17-891B-D965B1C5B212}"/>
    <dataValidation allowBlank="1" showInputMessage="1" showErrorMessage="1" prompt="¿A quién va dirigido el programa?, ¿qué característica tiene esta población que requiere ser beneficiada?" sqref="B20:J20" xr:uid="{3A622387-B930-44BA-B20E-1E6AC3789E29}"/>
    <dataValidation allowBlank="1" showInputMessage="1" showErrorMessage="1" prompt="Nombre del producto" sqref="B33 B37:J37" xr:uid="{ADB6FBBB-2C70-4804-8BF1-A4A9CE9622CB}"/>
    <dataValidation allowBlank="1" showInputMessage="1" showErrorMessage="1" prompt="¿En qué consiste el producto? su objetivo" sqref="B34:J34 B38:J38" xr:uid="{11BBAEFB-0F9E-4479-9F2F-DE105F694E5C}"/>
    <dataValidation allowBlank="1" showInputMessage="1" showErrorMessage="1" prompt="1. Describir lo plasmado en el presupuesto_x000a_2. Describir lo alcanzado en términos financieros y de producción " sqref="B35:B36 C35:J35 B39:B40 C39:J39" xr:uid="{3ADEAB4E-E0E5-424D-94A5-1B27B530CDD4}"/>
    <dataValidation allowBlank="1" showInputMessage="1" showErrorMessage="1" prompt="Oportunidades de mejora identificadas" sqref="A43:A44 B43:J43" xr:uid="{3EE1FF51-AFE9-4AC5-BCEF-C4A71305C372}"/>
    <dataValidation allowBlank="1" showInputMessage="1" showErrorMessage="1" prompt="Presupuesto del programa" sqref="A25:C25 F25" xr:uid="{2274E732-5B29-4066-8DCC-0DCAA30EA60A}"/>
    <dataValidation allowBlank="1" showInputMessage="1" showErrorMessage="1" prompt="¿En qué consiste el programa?" sqref="B19:J19" xr:uid="{0F463CA5-3419-413C-A806-B00985AF6686}"/>
    <dataValidation allowBlank="1" showInputMessage="1" showErrorMessage="1" prompt="Nombre de cada producto" sqref="A28" xr:uid="{AC680BF5-FE33-4219-97BD-C26202DE338C}"/>
    <dataValidation allowBlank="1" showInputMessage="1" showErrorMessage="1" prompt="Nombre del indicador" sqref="B28" xr:uid="{2F23BDB2-009A-484F-B77A-CD2A2206A3FC}"/>
    <dataValidation allowBlank="1" showInputMessage="1" showErrorMessage="1" prompt="Meta anual del indicador" sqref="C28:C30 E28:E30" xr:uid="{B2D4A4DD-324B-4652-A9C5-022B848BC66B}"/>
    <dataValidation allowBlank="1" showInputMessage="1" showErrorMessage="1" prompt="Monto presupuestado para el producto" sqref="H29:H30 F28:F30 B47:B48 D28:D30" xr:uid="{AAA847ED-689C-4CFD-8CC2-415E66807EC8}"/>
    <dataValidation allowBlank="1" showInputMessage="1" showErrorMessage="1" prompt="Meta alcanzada en el trimestre" sqref="G28:G30" xr:uid="{B0CC7AEF-7991-4094-A6B4-0E7B55362105}"/>
    <dataValidation allowBlank="1" showInputMessage="1" showErrorMessage="1" prompt="Monto ejecutado en el trimestre" sqref="H28" xr:uid="{8C616723-D196-4326-A687-B90CD761C07B}"/>
  </dataValidations>
  <pageMargins left="0.7" right="0.7" top="0.75" bottom="0.75" header="0.3" footer="0.3"/>
  <pageSetup scale="51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24C64-BD22-4B91-BD42-587F92C2F40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ANUAL</vt:lpstr>
      <vt:lpstr>Hoja1</vt:lpstr>
      <vt:lpstr>ANUAL!Área_de_impresión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RAI INM</cp:lastModifiedBy>
  <cp:lastPrinted>2025-05-08T15:27:43Z</cp:lastPrinted>
  <dcterms:created xsi:type="dcterms:W3CDTF">2021-03-22T15:50:10Z</dcterms:created>
  <dcterms:modified xsi:type="dcterms:W3CDTF">2025-05-08T19:46:12Z</dcterms:modified>
</cp:coreProperties>
</file>