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INM_RAI\Desktop\"/>
    </mc:Choice>
  </mc:AlternateContent>
  <xr:revisionPtr revIDLastSave="0" documentId="13_ncr:1_{62961100-F0ED-4B06-A4AC-0FFB9C33E1D0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GASTOS Y CARGAS FIJAS" sheetId="2" r:id="rId1"/>
    <sheet name="Hoja2" sheetId="6" r:id="rId2"/>
    <sheet name="Hoja3" sheetId="7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2" l="1"/>
  <c r="C99" i="2" l="1"/>
  <c r="C97" i="2"/>
  <c r="C95" i="2"/>
  <c r="C91" i="2"/>
  <c r="C86" i="2"/>
  <c r="C80" i="2"/>
  <c r="C76" i="2"/>
  <c r="C73" i="2"/>
  <c r="C71" i="2"/>
  <c r="C66" i="2"/>
  <c r="C63" i="2"/>
  <c r="C61" i="2"/>
  <c r="C55" i="2"/>
  <c r="C47" i="2"/>
  <c r="C44" i="2"/>
  <c r="C39" i="2"/>
  <c r="C36" i="2"/>
  <c r="C33" i="2"/>
  <c r="C30" i="2"/>
  <c r="C25" i="2"/>
  <c r="C21" i="2"/>
  <c r="C18" i="2"/>
  <c r="C12" i="2"/>
  <c r="C103" i="2" l="1"/>
  <c r="C11" i="2"/>
  <c r="H103" i="2" l="1"/>
</calcChain>
</file>

<file path=xl/sharedStrings.xml><?xml version="1.0" encoding="utf-8"?>
<sst xmlns="http://schemas.openxmlformats.org/spreadsheetml/2006/main" count="195" uniqueCount="193">
  <si>
    <t>MINISTERIO DE INTERIOR Y POLICIA</t>
  </si>
  <si>
    <t>INSTITUTO NACIONAL DE MIGRACION</t>
  </si>
  <si>
    <t>TOTAL</t>
  </si>
  <si>
    <t>PRESUPUESTO</t>
  </si>
  <si>
    <t>C.C.P</t>
  </si>
  <si>
    <t>SERVICIOS PERSONALES</t>
  </si>
  <si>
    <t>TOTAL GENERAL</t>
  </si>
  <si>
    <t>2.1.1</t>
  </si>
  <si>
    <t>REMUNERACION Y CONTRIBUCIONES REM.</t>
  </si>
  <si>
    <t>2.6.1.9.01</t>
  </si>
  <si>
    <t xml:space="preserve">SUELDOS FIJOS </t>
  </si>
  <si>
    <t>2.1.1.2.01</t>
  </si>
  <si>
    <t>SUELDOS AL PERSONAL CONTRATADO E IGUALADO</t>
  </si>
  <si>
    <t>2.1.1.2.02</t>
  </si>
  <si>
    <t>SUELDO DE PERSONAL NOMIMAL</t>
  </si>
  <si>
    <t>2.1.1.4.01</t>
  </si>
  <si>
    <t>SUELDOS ANUAL No. 13</t>
  </si>
  <si>
    <t>2.1.1.5.03</t>
  </si>
  <si>
    <t>PRESTACIONES LABORAL DESV.</t>
  </si>
  <si>
    <t>2.1.2</t>
  </si>
  <si>
    <t>SOBRESUELDOS</t>
  </si>
  <si>
    <t>2.1.2.2.05</t>
  </si>
  <si>
    <t>COMPENSACION POR SERVICIOS DE SEGURIDAD</t>
  </si>
  <si>
    <t>BONO POR DESEMPEÑO</t>
  </si>
  <si>
    <t>2.15.</t>
  </si>
  <si>
    <t>CONSTRIBUCIONES A LA SEG. SOCIAL</t>
  </si>
  <si>
    <t>2.1.5.1.01</t>
  </si>
  <si>
    <t>CONSTRIBUCIONES AL SEG. DE SALUD</t>
  </si>
  <si>
    <t>2.1.5.2.01</t>
  </si>
  <si>
    <t>CONSTRIBUCIONES AL SEG. DE PENSIONES</t>
  </si>
  <si>
    <t>2.1.5.3.01</t>
  </si>
  <si>
    <t>CONSTRIBUCIONES AL SEG. DE RIESGO DE SALUD</t>
  </si>
  <si>
    <t>2.2.1</t>
  </si>
  <si>
    <t>SERVICIO BASICOS</t>
  </si>
  <si>
    <t>2.2.1.3.01</t>
  </si>
  <si>
    <t>TELEFONO LOCAL</t>
  </si>
  <si>
    <t>2.2.1.5.01</t>
  </si>
  <si>
    <t xml:space="preserve">SERVICIO DE INTERNET </t>
  </si>
  <si>
    <t>2.2.1.7.01</t>
  </si>
  <si>
    <t>AGUA</t>
  </si>
  <si>
    <t>2.2.1.8.08</t>
  </si>
  <si>
    <t>RECOLECCION DE RESIDUOS</t>
  </si>
  <si>
    <t>2.2.2</t>
  </si>
  <si>
    <t xml:space="preserve">PUBLICIDAD , IMPRESIÓN,Y ENCUADERNACION </t>
  </si>
  <si>
    <t>2.2.2.1.01</t>
  </si>
  <si>
    <t>PUBLICIDAD Y PROPAGANDA</t>
  </si>
  <si>
    <t>2.2.2.2.01</t>
  </si>
  <si>
    <t xml:space="preserve">IMPRESIONES </t>
  </si>
  <si>
    <t>2.2.3</t>
  </si>
  <si>
    <t>VIATICOS</t>
  </si>
  <si>
    <t>2.2.3.1.01</t>
  </si>
  <si>
    <t>VIATICOS DENTRO DEL PAIS</t>
  </si>
  <si>
    <t>2.2.3.2.01</t>
  </si>
  <si>
    <t>VIATICOS FUERA DEL PAIS</t>
  </si>
  <si>
    <t>2.2.4</t>
  </si>
  <si>
    <t>TRANSPORTE Y ALMACENAJES</t>
  </si>
  <si>
    <t>2.2.4.1.01</t>
  </si>
  <si>
    <t>PASAJES</t>
  </si>
  <si>
    <t>2.2.4.2.01</t>
  </si>
  <si>
    <t>FLETES</t>
  </si>
  <si>
    <t>2.2.5</t>
  </si>
  <si>
    <t>ALQUILERES Y RENTAS</t>
  </si>
  <si>
    <t>2.2.5.1.01</t>
  </si>
  <si>
    <t>ALQUILER Y RENTA DE EDIFICIO</t>
  </si>
  <si>
    <t>2.2.5.3.03</t>
  </si>
  <si>
    <t>ALQUILER DE EQUIPO DE COMUNICACIÓN</t>
  </si>
  <si>
    <t>2.2.5.4.01</t>
  </si>
  <si>
    <t>ALQUILER DE EQUIPO DE TRANSPORTE</t>
  </si>
  <si>
    <t>2.2.5.8.01</t>
  </si>
  <si>
    <t>OTROS ALQUILERES</t>
  </si>
  <si>
    <t>2.2.6</t>
  </si>
  <si>
    <t>SEGUROS</t>
  </si>
  <si>
    <t>2.2.6.2.01</t>
  </si>
  <si>
    <t>SEGURO DE BIENES MUEBLES</t>
  </si>
  <si>
    <t>2.2.6.3.01</t>
  </si>
  <si>
    <t>SEGURO DE PERSONAS</t>
  </si>
  <si>
    <t>2.2.7</t>
  </si>
  <si>
    <t>SERV. DE CONSERVACION REP. MENORES E INST.</t>
  </si>
  <si>
    <t>2.2.7.1.01</t>
  </si>
  <si>
    <t>OBRAS MENORES EN EDIFICACIONES</t>
  </si>
  <si>
    <t>2.2.7.1.02</t>
  </si>
  <si>
    <t xml:space="preserve">SERVICIOS ESPECIALES DE MANTENIMIENTOS </t>
  </si>
  <si>
    <t>2.2.7.1.03</t>
  </si>
  <si>
    <t>LIMPIEZA DESMALEZAMIENTOS DE TIERRAS Y T.</t>
  </si>
  <si>
    <t>2.2.7.1.04</t>
  </si>
  <si>
    <t>MANT, Y REPARACION DE OBRA CIVILES EN INST.</t>
  </si>
  <si>
    <t>2.2.7.2.01</t>
  </si>
  <si>
    <t>2.2.7.2.06</t>
  </si>
  <si>
    <t>MATENIMIENTO Y REPARACION DE EQUIPOS TRASP.</t>
  </si>
  <si>
    <t>2.2.7.2.08</t>
  </si>
  <si>
    <t>SERV. DE MANT. REPARACION, DESMONTE E INST.</t>
  </si>
  <si>
    <t>2.2.8</t>
  </si>
  <si>
    <t>CONTRATACIONES DE SERV. OTROS SERV. NO INCL.</t>
  </si>
  <si>
    <t>2.2.8.2.01</t>
  </si>
  <si>
    <t>COMISIONES Y GASTOS BANCARIOS</t>
  </si>
  <si>
    <t>2.2.8.5.01</t>
  </si>
  <si>
    <t>FUMIGACION</t>
  </si>
  <si>
    <t>2.2.8.6.01</t>
  </si>
  <si>
    <t>EVENTOS GENERALES</t>
  </si>
  <si>
    <t>2.2.8.7.02</t>
  </si>
  <si>
    <t>2.2.8.7.06</t>
  </si>
  <si>
    <t>SERVICIOS TECNICOS Y PROFESONALES</t>
  </si>
  <si>
    <t>2.3.1</t>
  </si>
  <si>
    <t>MAT. Y SUM. ALIMENTOS Y PROD AGROFORESTALES</t>
  </si>
  <si>
    <t>2.3.1.1.01</t>
  </si>
  <si>
    <t>RACIONES ALIMENTICIAS</t>
  </si>
  <si>
    <t>2.3.2</t>
  </si>
  <si>
    <t>TEXTILES Y VESTUARIOS</t>
  </si>
  <si>
    <t>2.3.2.3.01</t>
  </si>
  <si>
    <t>PRENDAS DE VESTIR</t>
  </si>
  <si>
    <t>2.3.2.2.01</t>
  </si>
  <si>
    <t>ACABADOS TEXTILES</t>
  </si>
  <si>
    <t>2.3.3</t>
  </si>
  <si>
    <t>PROD. DE PAPEL, CARTO E IMPRESOS</t>
  </si>
  <si>
    <t>2.3.3.1.01</t>
  </si>
  <si>
    <t>PAPEL DE ESCRITORIO</t>
  </si>
  <si>
    <t>2.3.3.2.01</t>
  </si>
  <si>
    <t>PRODUCTOS DE PAPEL Y CARTON</t>
  </si>
  <si>
    <t>2.3.3.3.01</t>
  </si>
  <si>
    <t>PRODUCTOS DE ARTES GRAFICAS</t>
  </si>
  <si>
    <t>2.3.3.4.01</t>
  </si>
  <si>
    <t>LIBROS Y PERIODICOS</t>
  </si>
  <si>
    <t>2.3.5</t>
  </si>
  <si>
    <t>PROD. DE CUERO, CAUCHO Y PLASTICO</t>
  </si>
  <si>
    <t>2.3.5.5.01</t>
  </si>
  <si>
    <t>PRODUCTOS DE CUEROS Y CAUCHO Y PLASTICO.</t>
  </si>
  <si>
    <t>2.3.6</t>
  </si>
  <si>
    <t>2.3.6.2.01</t>
  </si>
  <si>
    <t>PRODUCTOS  DE VIDRIO</t>
  </si>
  <si>
    <t>2.3.6.3.06</t>
  </si>
  <si>
    <t>ACCESORIOS DE METAL</t>
  </si>
  <si>
    <t>COMBUSTIBLES Y LUBRICANTES</t>
  </si>
  <si>
    <t>2.3.7.1.01</t>
  </si>
  <si>
    <t>GASOLINA</t>
  </si>
  <si>
    <t>2.3.7.1.02</t>
  </si>
  <si>
    <t>GASOIL</t>
  </si>
  <si>
    <t>2.3.7.1.04</t>
  </si>
  <si>
    <t>GAS LP.</t>
  </si>
  <si>
    <t>2.3.9</t>
  </si>
  <si>
    <t xml:space="preserve">PRODUCTOS UTILES VARIOS </t>
  </si>
  <si>
    <t>2.3.9.1.01</t>
  </si>
  <si>
    <t>MATERIAL PARA LIMPIEZAS</t>
  </si>
  <si>
    <t>2.3.9.2.01</t>
  </si>
  <si>
    <t>UTILES DE ESCRITORIO, OFICINA , INFORM. ENSEÑ.</t>
  </si>
  <si>
    <t>2.3.9.5.01</t>
  </si>
  <si>
    <t>UTILES DE COCINA Y COMEDOR</t>
  </si>
  <si>
    <t>2.3.9.6.01</t>
  </si>
  <si>
    <t xml:space="preserve">PRODUCTOS ELECTRICOS AFINES </t>
  </si>
  <si>
    <t>2.3.9.8.01</t>
  </si>
  <si>
    <t>REPUESTOS Y ACCESORIO MENORES</t>
  </si>
  <si>
    <t>2.6.1</t>
  </si>
  <si>
    <t>2.6.1.1.01</t>
  </si>
  <si>
    <t>MUEBLES DE OFICINA Y ESTANTERIA</t>
  </si>
  <si>
    <t>2.6.1.3.01</t>
  </si>
  <si>
    <t>EQUIPOS DE COMPUTO</t>
  </si>
  <si>
    <t>2.6.1.4.01</t>
  </si>
  <si>
    <t>ELECTRODOMESTICOS</t>
  </si>
  <si>
    <t>OTROS MOBILIARIOS Y EQUIPO NO IND. PREC.</t>
  </si>
  <si>
    <t>2.6.2</t>
  </si>
  <si>
    <t xml:space="preserve">EQUIPOS DE GENERACION ELECTRICA </t>
  </si>
  <si>
    <t>2.6.2.1.01</t>
  </si>
  <si>
    <t>EQUIPOS Y APARTATOS AUDIOVISUALES</t>
  </si>
  <si>
    <t>2.6.5</t>
  </si>
  <si>
    <t>2.6.5.6.01</t>
  </si>
  <si>
    <t xml:space="preserve">EQUIPOS DE GENERACION ELECTRICA , APARATOS </t>
  </si>
  <si>
    <t>2.6.8</t>
  </si>
  <si>
    <t>BIENES INSTANGIBLES</t>
  </si>
  <si>
    <t>2.6.8.8.01</t>
  </si>
  <si>
    <t>LICENCIA DE INFORMATICA E INTERECTUAL</t>
  </si>
  <si>
    <t>2.6.9</t>
  </si>
  <si>
    <t xml:space="preserve">EDIFICIO ESTRUCTURAS, TIERRAS TERRENO Y OBJ. </t>
  </si>
  <si>
    <t>2.6.9.5.02</t>
  </si>
  <si>
    <t>BIENES MUEBLES, INMUEBLES E INSTANGIBLES</t>
  </si>
  <si>
    <t>PROGRAMA  14</t>
  </si>
  <si>
    <t>UE : 0003                INSTITUTO NACIONAL DE MIGRACION</t>
  </si>
  <si>
    <t>SUBCAPITULO :  01 MINISTERIO DE INTERIOR Y POLICIA</t>
  </si>
  <si>
    <t>CAPITULO:       0202 MINISTERIO DE INTERIOR Y POLICIA</t>
  </si>
  <si>
    <t>SERVICIOS JURIDICO</t>
  </si>
  <si>
    <t>2.7.1.2.01</t>
  </si>
  <si>
    <t>OBRAS PARA  EN EDIFICACION NO RESIDENCIAL</t>
  </si>
  <si>
    <t>OBRAS EN EDIFICACIONES</t>
  </si>
  <si>
    <t>2.7.1</t>
  </si>
  <si>
    <t>2.6.4.1.01</t>
  </si>
  <si>
    <t>2.6.4</t>
  </si>
  <si>
    <t>AUTOMOVILES Y CAMIONES</t>
  </si>
  <si>
    <t>VEHÍCULOS Y EQUIPO DE TRANSP., TRACCIÓN Y ELEV.</t>
  </si>
  <si>
    <t>2.3.7</t>
  </si>
  <si>
    <t>APROBADO</t>
  </si>
  <si>
    <t>MANT, Y REPARACION DE MAQUINARIA Y EQUIPOS Y OF</t>
  </si>
  <si>
    <t xml:space="preserve">PROD. DE MINERALES, METALICOS Y NO METALICOS   </t>
  </si>
  <si>
    <t>MOBILIRIO Y EDUCACIONAL Y REACTIVO</t>
  </si>
  <si>
    <t>PRESPUESTO DE GASTOS INSTITUCIONAL 2018</t>
  </si>
  <si>
    <t>MOBILIARIOS Y EQUIPOS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</si>
</sst>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Futura Bk BT"/>
      <family val="2"/>
    </font>
    <font>
      <b/>
      <sz val="18"/>
      <name val="Futura Bk BT"/>
      <family val="2"/>
    </font>
    <font>
      <sz val="11"/>
      <color theme="1"/>
      <name val="Futura Bk BT"/>
      <family val="2"/>
    </font>
    <font>
      <b/>
      <sz val="16"/>
      <name val="Futura Bk BT"/>
      <family val="2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i/>
      <sz val="11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0" borderId="0" xfId="2" applyFont="1" applyBorder="1" applyAlignment="1"/>
    <xf numFmtId="0" fontId="4" fillId="0" borderId="0" xfId="2" applyFont="1" applyBorder="1" applyAlignment="1"/>
    <xf numFmtId="0" fontId="5" fillId="0" borderId="0" xfId="0" applyFont="1"/>
    <xf numFmtId="0" fontId="6" fillId="0" borderId="0" xfId="2" applyFont="1" applyBorder="1" applyAlignment="1"/>
    <xf numFmtId="43" fontId="7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/>
    <xf numFmtId="0" fontId="9" fillId="2" borderId="7" xfId="0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/>
    </xf>
    <xf numFmtId="0" fontId="5" fillId="3" borderId="0" xfId="0" applyFont="1" applyFill="1" applyBorder="1"/>
    <xf numFmtId="0" fontId="3" fillId="2" borderId="5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10" fillId="2" borderId="8" xfId="2" applyFont="1" applyFill="1" applyBorder="1" applyAlignment="1">
      <alignment horizontal="center"/>
    </xf>
    <xf numFmtId="43" fontId="7" fillId="3" borderId="6" xfId="1" applyFont="1" applyFill="1" applyBorder="1"/>
    <xf numFmtId="43" fontId="7" fillId="3" borderId="0" xfId="1" applyFont="1" applyFill="1" applyBorder="1"/>
    <xf numFmtId="0" fontId="7" fillId="0" borderId="9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43" fontId="7" fillId="6" borderId="7" xfId="1" applyFont="1" applyFill="1" applyBorder="1"/>
    <xf numFmtId="43" fontId="8" fillId="3" borderId="0" xfId="1" applyFont="1" applyFill="1" applyBorder="1" applyAlignment="1"/>
    <xf numFmtId="0" fontId="11" fillId="3" borderId="10" xfId="2" applyFont="1" applyFill="1" applyBorder="1" applyAlignment="1">
      <alignment horizontal="center"/>
    </xf>
    <xf numFmtId="0" fontId="11" fillId="3" borderId="11" xfId="2" applyFont="1" applyFill="1" applyBorder="1"/>
    <xf numFmtId="43" fontId="11" fillId="3" borderId="11" xfId="1" applyFont="1" applyFill="1" applyBorder="1"/>
    <xf numFmtId="43" fontId="11" fillId="3" borderId="0" xfId="1" applyFont="1" applyFill="1" applyBorder="1"/>
    <xf numFmtId="43" fontId="5" fillId="3" borderId="0" xfId="0" applyNumberFormat="1" applyFont="1" applyFill="1" applyBorder="1"/>
    <xf numFmtId="43" fontId="5" fillId="3" borderId="0" xfId="0" applyNumberFormat="1" applyFont="1" applyFill="1" applyBorder="1" applyAlignment="1"/>
    <xf numFmtId="43" fontId="8" fillId="3" borderId="0" xfId="0" applyNumberFormat="1" applyFont="1" applyFill="1" applyBorder="1"/>
    <xf numFmtId="0" fontId="11" fillId="3" borderId="5" xfId="2" applyFont="1" applyFill="1" applyBorder="1" applyAlignment="1">
      <alignment horizontal="center"/>
    </xf>
    <xf numFmtId="0" fontId="11" fillId="3" borderId="6" xfId="2" applyFont="1" applyFill="1" applyBorder="1"/>
    <xf numFmtId="43" fontId="11" fillId="3" borderId="6" xfId="1" applyFont="1" applyFill="1" applyBorder="1"/>
    <xf numFmtId="0" fontId="7" fillId="4" borderId="7" xfId="2" applyFont="1" applyFill="1" applyBorder="1" applyAlignment="1">
      <alignment horizontal="center"/>
    </xf>
    <xf numFmtId="0" fontId="7" fillId="4" borderId="7" xfId="2" applyFont="1" applyFill="1" applyBorder="1"/>
    <xf numFmtId="0" fontId="11" fillId="3" borderId="13" xfId="2" applyFont="1" applyFill="1" applyBorder="1" applyAlignment="1">
      <alignment horizontal="center"/>
    </xf>
    <xf numFmtId="0" fontId="11" fillId="3" borderId="14" xfId="2" applyFont="1" applyFill="1" applyBorder="1"/>
    <xf numFmtId="43" fontId="5" fillId="0" borderId="0" xfId="0" applyNumberFormat="1" applyFont="1"/>
    <xf numFmtId="0" fontId="11" fillId="3" borderId="15" xfId="2" applyFont="1" applyFill="1" applyBorder="1" applyAlignment="1">
      <alignment horizontal="center"/>
    </xf>
    <xf numFmtId="43" fontId="5" fillId="3" borderId="0" xfId="1" applyFont="1" applyFill="1" applyBorder="1"/>
    <xf numFmtId="0" fontId="11" fillId="0" borderId="17" xfId="2" applyFont="1" applyFill="1" applyBorder="1" applyAlignment="1">
      <alignment horizontal="center"/>
    </xf>
    <xf numFmtId="0" fontId="11" fillId="3" borderId="18" xfId="2" applyFont="1" applyFill="1" applyBorder="1"/>
    <xf numFmtId="43" fontId="5" fillId="3" borderId="18" xfId="1" applyFont="1" applyFill="1" applyBorder="1"/>
    <xf numFmtId="0" fontId="11" fillId="0" borderId="19" xfId="2" applyFont="1" applyFill="1" applyBorder="1" applyAlignment="1">
      <alignment horizontal="center"/>
    </xf>
    <xf numFmtId="43" fontId="5" fillId="0" borderId="14" xfId="1" applyFont="1" applyBorder="1"/>
    <xf numFmtId="0" fontId="11" fillId="3" borderId="12" xfId="2" applyFont="1" applyFill="1" applyBorder="1" applyAlignment="1">
      <alignment horizontal="center"/>
    </xf>
    <xf numFmtId="43" fontId="7" fillId="4" borderId="7" xfId="1" applyFont="1" applyFill="1" applyBorder="1"/>
    <xf numFmtId="43" fontId="8" fillId="3" borderId="0" xfId="0" applyNumberFormat="1" applyFont="1" applyFill="1" applyBorder="1" applyAlignment="1"/>
    <xf numFmtId="43" fontId="11" fillId="3" borderId="14" xfId="1" applyFont="1" applyFill="1" applyBorder="1"/>
    <xf numFmtId="0" fontId="7" fillId="4" borderId="1" xfId="2" applyFont="1" applyFill="1" applyBorder="1"/>
    <xf numFmtId="0" fontId="11" fillId="3" borderId="5" xfId="2" applyFont="1" applyFill="1" applyBorder="1"/>
    <xf numFmtId="0" fontId="11" fillId="3" borderId="21" xfId="2" applyFont="1" applyFill="1" applyBorder="1" applyAlignment="1">
      <alignment horizontal="center"/>
    </xf>
    <xf numFmtId="0" fontId="11" fillId="3" borderId="17" xfId="2" applyFont="1" applyFill="1" applyBorder="1"/>
    <xf numFmtId="0" fontId="7" fillId="4" borderId="9" xfId="2" applyFont="1" applyFill="1" applyBorder="1"/>
    <xf numFmtId="43" fontId="7" fillId="3" borderId="0" xfId="1" applyFont="1" applyFill="1" applyBorder="1" applyAlignment="1"/>
    <xf numFmtId="0" fontId="11" fillId="3" borderId="10" xfId="2" applyFont="1" applyFill="1" applyBorder="1"/>
    <xf numFmtId="0" fontId="11" fillId="3" borderId="12" xfId="2" applyFont="1" applyFill="1" applyBorder="1"/>
    <xf numFmtId="43" fontId="11" fillId="3" borderId="18" xfId="1" applyFont="1" applyFill="1" applyBorder="1"/>
    <xf numFmtId="0" fontId="11" fillId="3" borderId="13" xfId="2" applyFont="1" applyFill="1" applyBorder="1"/>
    <xf numFmtId="43" fontId="11" fillId="3" borderId="20" xfId="1" applyFont="1" applyFill="1" applyBorder="1"/>
    <xf numFmtId="0" fontId="7" fillId="4" borderId="3" xfId="2" applyFont="1" applyFill="1" applyBorder="1" applyAlignment="1">
      <alignment horizontal="center"/>
    </xf>
    <xf numFmtId="43" fontId="7" fillId="4" borderId="6" xfId="1" applyFont="1" applyFill="1" applyBorder="1"/>
    <xf numFmtId="0" fontId="11" fillId="3" borderId="16" xfId="2" applyFont="1" applyFill="1" applyBorder="1"/>
    <xf numFmtId="0" fontId="11" fillId="3" borderId="20" xfId="2" applyFont="1" applyFill="1" applyBorder="1"/>
    <xf numFmtId="0" fontId="7" fillId="6" borderId="1" xfId="2" applyFont="1" applyFill="1" applyBorder="1" applyAlignment="1">
      <alignment horizontal="center"/>
    </xf>
    <xf numFmtId="0" fontId="7" fillId="6" borderId="7" xfId="2" applyFont="1" applyFill="1" applyBorder="1"/>
    <xf numFmtId="0" fontId="11" fillId="3" borderId="23" xfId="2" applyFont="1" applyFill="1" applyBorder="1"/>
    <xf numFmtId="43" fontId="8" fillId="3" borderId="0" xfId="0" applyNumberFormat="1" applyFont="1" applyFill="1" applyBorder="1" applyAlignment="1">
      <alignment horizontal="center"/>
    </xf>
    <xf numFmtId="43" fontId="5" fillId="3" borderId="0" xfId="0" applyNumberFormat="1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4" xfId="2" applyFont="1" applyFill="1" applyBorder="1"/>
    <xf numFmtId="0" fontId="11" fillId="3" borderId="17" xfId="2" applyFont="1" applyFill="1" applyBorder="1" applyAlignment="1">
      <alignment horizontal="center"/>
    </xf>
    <xf numFmtId="0" fontId="11" fillId="3" borderId="19" xfId="2" applyFont="1" applyFill="1" applyBorder="1" applyAlignment="1">
      <alignment horizontal="center"/>
    </xf>
    <xf numFmtId="0" fontId="5" fillId="0" borderId="11" xfId="0" applyFont="1" applyBorder="1"/>
    <xf numFmtId="0" fontId="5" fillId="0" borderId="18" xfId="0" applyFont="1" applyBorder="1"/>
    <xf numFmtId="43" fontId="11" fillId="3" borderId="0" xfId="1" applyFont="1" applyFill="1" applyBorder="1" applyAlignment="1">
      <alignment horizontal="right"/>
    </xf>
    <xf numFmtId="0" fontId="5" fillId="0" borderId="14" xfId="0" applyFont="1" applyBorder="1"/>
    <xf numFmtId="0" fontId="8" fillId="6" borderId="7" xfId="0" applyFont="1" applyFill="1" applyBorder="1"/>
    <xf numFmtId="0" fontId="11" fillId="3" borderId="0" xfId="2" applyFont="1" applyFill="1" applyBorder="1" applyAlignment="1">
      <alignment horizontal="center"/>
    </xf>
    <xf numFmtId="0" fontId="5" fillId="0" borderId="20" xfId="0" applyFont="1" applyBorder="1"/>
    <xf numFmtId="0" fontId="11" fillId="4" borderId="7" xfId="2" applyFont="1" applyFill="1" applyBorder="1" applyAlignment="1">
      <alignment horizontal="center"/>
    </xf>
    <xf numFmtId="0" fontId="8" fillId="4" borderId="7" xfId="0" applyFont="1" applyFill="1" applyBorder="1"/>
    <xf numFmtId="0" fontId="5" fillId="0" borderId="6" xfId="0" applyFont="1" applyBorder="1"/>
    <xf numFmtId="0" fontId="11" fillId="5" borderId="1" xfId="2" applyFont="1" applyFill="1" applyBorder="1" applyAlignment="1">
      <alignment horizontal="center"/>
    </xf>
    <xf numFmtId="0" fontId="8" fillId="5" borderId="7" xfId="0" applyFont="1" applyFill="1" applyBorder="1"/>
    <xf numFmtId="43" fontId="7" fillId="5" borderId="7" xfId="1" applyFont="1" applyFill="1" applyBorder="1"/>
    <xf numFmtId="0" fontId="11" fillId="3" borderId="22" xfId="2" applyFont="1" applyFill="1" applyBorder="1" applyAlignment="1">
      <alignment horizontal="center"/>
    </xf>
    <xf numFmtId="0" fontId="5" fillId="0" borderId="5" xfId="0" applyFont="1" applyBorder="1"/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/>
    <xf numFmtId="43" fontId="7" fillId="6" borderId="3" xfId="1" applyFont="1" applyFill="1" applyBorder="1"/>
    <xf numFmtId="0" fontId="5" fillId="0" borderId="8" xfId="0" applyFont="1" applyBorder="1"/>
    <xf numFmtId="0" fontId="11" fillId="3" borderId="1" xfId="2" applyFont="1" applyFill="1" applyBorder="1"/>
    <xf numFmtId="43" fontId="7" fillId="3" borderId="7" xfId="1" applyFont="1" applyFill="1" applyBorder="1"/>
    <xf numFmtId="0" fontId="5" fillId="0" borderId="0" xfId="0" applyFont="1" applyBorder="1"/>
    <xf numFmtId="0" fontId="8" fillId="0" borderId="0" xfId="0" applyFont="1" applyBorder="1"/>
    <xf numFmtId="9" fontId="7" fillId="3" borderId="0" xfId="1" applyNumberFormat="1" applyFont="1" applyFill="1" applyBorder="1"/>
    <xf numFmtId="43" fontId="8" fillId="0" borderId="0" xfId="1" applyFont="1" applyBorder="1"/>
    <xf numFmtId="9" fontId="8" fillId="0" borderId="0" xfId="1" applyNumberFormat="1" applyFont="1" applyBorder="1"/>
    <xf numFmtId="43" fontId="5" fillId="0" borderId="0" xfId="0" applyNumberFormat="1" applyFont="1" applyBorder="1"/>
    <xf numFmtId="9" fontId="8" fillId="0" borderId="0" xfId="0" applyNumberFormat="1" applyFont="1" applyBorder="1"/>
    <xf numFmtId="43" fontId="8" fillId="0" borderId="0" xfId="0" applyNumberFormat="1" applyFont="1" applyBorder="1"/>
    <xf numFmtId="10" fontId="8" fillId="3" borderId="0" xfId="1" applyNumberFormat="1" applyFont="1" applyFill="1" applyBorder="1" applyAlignment="1"/>
    <xf numFmtId="43" fontId="5" fillId="0" borderId="0" xfId="1" applyFont="1" applyBorder="1"/>
    <xf numFmtId="10" fontId="8" fillId="0" borderId="0" xfId="0" applyNumberFormat="1" applyFont="1" applyBorder="1"/>
    <xf numFmtId="10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7" fillId="3" borderId="0" xfId="2" applyFont="1" applyFill="1" applyBorder="1"/>
    <xf numFmtId="43" fontId="8" fillId="0" borderId="0" xfId="1" applyNumberFormat="1" applyFont="1" applyBorder="1"/>
    <xf numFmtId="43" fontId="5" fillId="0" borderId="0" xfId="1" applyFont="1" applyFill="1" applyBorder="1"/>
    <xf numFmtId="0" fontId="3" fillId="2" borderId="0" xfId="2" applyFont="1" applyFill="1" applyBorder="1" applyAlignment="1">
      <alignment horizontal="left"/>
    </xf>
    <xf numFmtId="43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A22" workbookViewId="0">
      <selection activeCell="B10" sqref="B10"/>
    </sheetView>
  </sheetViews>
  <sheetFormatPr baseColWidth="10" defaultRowHeight="14.25"/>
  <cols>
    <col min="1" max="1" width="23.28515625" style="3" customWidth="1"/>
    <col min="2" max="2" width="94.5703125" style="3" customWidth="1"/>
    <col min="3" max="3" width="24.28515625" style="3" customWidth="1"/>
    <col min="4" max="4" width="19.5703125" style="3" customWidth="1"/>
    <col min="5" max="5" width="16.42578125" style="3" customWidth="1"/>
    <col min="6" max="6" width="15.28515625" style="3" customWidth="1"/>
    <col min="7" max="7" width="15.42578125" style="3" hidden="1" customWidth="1"/>
    <col min="8" max="16384" width="11.42578125" style="3"/>
  </cols>
  <sheetData>
    <row r="1" spans="1:9" ht="23.25">
      <c r="A1" s="123" t="s">
        <v>0</v>
      </c>
      <c r="B1" s="123"/>
      <c r="C1" s="123"/>
      <c r="D1" s="1"/>
      <c r="E1" s="2"/>
      <c r="F1" s="2"/>
      <c r="G1" s="2"/>
    </row>
    <row r="2" spans="1:9" ht="18">
      <c r="A2" s="123" t="s">
        <v>1</v>
      </c>
      <c r="B2" s="123"/>
      <c r="C2" s="123"/>
      <c r="D2" s="1"/>
      <c r="E2" s="1"/>
      <c r="F2" s="1"/>
      <c r="G2" s="1"/>
    </row>
    <row r="3" spans="1:9" ht="20.25">
      <c r="A3" s="123" t="s">
        <v>191</v>
      </c>
      <c r="B3" s="123"/>
      <c r="C3" s="123"/>
      <c r="D3" s="1"/>
      <c r="E3" s="4"/>
      <c r="F3" s="4"/>
      <c r="G3" s="4"/>
    </row>
    <row r="4" spans="1:9" ht="20.25">
      <c r="A4" s="4"/>
      <c r="B4" s="4"/>
      <c r="C4" s="5"/>
      <c r="D4" s="6"/>
      <c r="E4" s="6"/>
      <c r="F4" s="6"/>
      <c r="G4" s="6"/>
    </row>
    <row r="5" spans="1:9" ht="15.75" thickBot="1">
      <c r="E5" s="7"/>
      <c r="F5" s="7"/>
      <c r="G5" s="8"/>
    </row>
    <row r="6" spans="1:9" ht="18.75" thickBot="1">
      <c r="A6" s="120" t="s">
        <v>173</v>
      </c>
      <c r="B6" s="121"/>
      <c r="C6" s="9"/>
      <c r="D6" s="10"/>
      <c r="E6" s="11"/>
      <c r="F6" s="10"/>
      <c r="G6" s="10"/>
      <c r="H6" s="122"/>
      <c r="I6" s="122"/>
    </row>
    <row r="7" spans="1:9" ht="18">
      <c r="A7" s="12" t="s">
        <v>176</v>
      </c>
      <c r="B7" s="13"/>
      <c r="C7" s="14" t="s">
        <v>3</v>
      </c>
      <c r="D7" s="10"/>
      <c r="E7" s="11"/>
      <c r="F7" s="10"/>
      <c r="G7" s="10"/>
      <c r="H7" s="119"/>
      <c r="I7" s="119"/>
    </row>
    <row r="8" spans="1:9" ht="18">
      <c r="A8" s="12" t="s">
        <v>175</v>
      </c>
      <c r="B8" s="13"/>
      <c r="C8" s="15" t="s">
        <v>187</v>
      </c>
      <c r="D8" s="10"/>
      <c r="E8" s="16"/>
      <c r="F8" s="10"/>
      <c r="G8" s="10"/>
      <c r="H8" s="17"/>
      <c r="I8" s="17"/>
    </row>
    <row r="9" spans="1:9" ht="18.75" thickBot="1">
      <c r="A9" s="12" t="s">
        <v>174</v>
      </c>
      <c r="B9" s="117"/>
      <c r="C9" s="15">
        <v>2018</v>
      </c>
      <c r="D9" s="10"/>
      <c r="E9" s="11"/>
      <c r="F9" s="10"/>
      <c r="G9" s="10"/>
      <c r="H9" s="119"/>
      <c r="I9" s="119"/>
    </row>
    <row r="10" spans="1:9" ht="16.5" thickBot="1">
      <c r="A10" s="18" t="s">
        <v>4</v>
      </c>
      <c r="B10" s="19" t="s">
        <v>5</v>
      </c>
      <c r="C10" s="20"/>
      <c r="D10" s="21"/>
      <c r="E10" s="11"/>
      <c r="F10" s="21"/>
      <c r="G10" s="10"/>
      <c r="H10" s="11"/>
      <c r="I10" s="11"/>
    </row>
    <row r="11" spans="1:9" ht="16.5" thickBot="1">
      <c r="A11" s="22"/>
      <c r="B11" s="23" t="s">
        <v>6</v>
      </c>
      <c r="C11" s="24">
        <f>C12+C18+C21+C25+C30+C33+C36+C39+C44+C47+C55+C61+C63+C66+C71+C76+C80+C86+C95+C97+C99+C73+C91+C101+C93</f>
        <v>87268569</v>
      </c>
      <c r="D11" s="25"/>
      <c r="E11" s="25"/>
      <c r="F11" s="25"/>
      <c r="G11" s="25"/>
      <c r="H11" s="118"/>
      <c r="I11" s="119"/>
    </row>
    <row r="12" spans="1:9" ht="15.75" thickBot="1">
      <c r="A12" s="26" t="s">
        <v>7</v>
      </c>
      <c r="B12" s="27" t="s">
        <v>8</v>
      </c>
      <c r="C12" s="28">
        <f t="shared" ref="C12" si="0">SUM(C13:C17)</f>
        <v>41073000</v>
      </c>
      <c r="D12" s="25"/>
      <c r="E12" s="25"/>
      <c r="F12" s="25"/>
      <c r="G12" s="25"/>
      <c r="H12" s="29"/>
      <c r="I12" s="29"/>
    </row>
    <row r="13" spans="1:9">
      <c r="A13" s="30" t="s">
        <v>9</v>
      </c>
      <c r="B13" s="31" t="s">
        <v>10</v>
      </c>
      <c r="C13" s="32">
        <v>30180000</v>
      </c>
      <c r="D13" s="33"/>
      <c r="E13" s="33"/>
      <c r="F13" s="33"/>
      <c r="G13" s="34"/>
      <c r="H13" s="35"/>
      <c r="I13" s="35"/>
    </row>
    <row r="14" spans="1:9">
      <c r="A14" s="30" t="s">
        <v>11</v>
      </c>
      <c r="B14" s="31" t="s">
        <v>12</v>
      </c>
      <c r="C14" s="32">
        <v>1392000</v>
      </c>
      <c r="D14" s="33"/>
      <c r="E14" s="33"/>
      <c r="F14" s="33"/>
      <c r="G14" s="34"/>
      <c r="H14" s="35"/>
      <c r="I14" s="35"/>
    </row>
    <row r="15" spans="1:9">
      <c r="A15" s="30" t="s">
        <v>13</v>
      </c>
      <c r="B15" s="31" t="s">
        <v>14</v>
      </c>
      <c r="C15" s="32">
        <v>6576000</v>
      </c>
      <c r="D15" s="33"/>
      <c r="E15" s="33"/>
      <c r="F15" s="33"/>
      <c r="G15" s="34"/>
      <c r="H15" s="35"/>
      <c r="I15" s="35"/>
    </row>
    <row r="16" spans="1:9" ht="15">
      <c r="A16" s="30" t="s">
        <v>15</v>
      </c>
      <c r="B16" s="31" t="s">
        <v>16</v>
      </c>
      <c r="C16" s="32">
        <v>2725000</v>
      </c>
      <c r="D16" s="33"/>
      <c r="E16" s="33"/>
      <c r="F16" s="33"/>
      <c r="G16" s="36"/>
      <c r="H16" s="35"/>
      <c r="I16" s="35"/>
    </row>
    <row r="17" spans="1:9" ht="15.75" thickBot="1">
      <c r="A17" s="37" t="s">
        <v>17</v>
      </c>
      <c r="B17" s="38" t="s">
        <v>18</v>
      </c>
      <c r="C17" s="39">
        <v>200000</v>
      </c>
      <c r="D17" s="33"/>
      <c r="E17" s="33"/>
      <c r="F17" s="33"/>
      <c r="G17" s="36"/>
      <c r="H17" s="35"/>
      <c r="I17" s="35"/>
    </row>
    <row r="18" spans="1:9" ht="15.75" thickBot="1">
      <c r="A18" s="40" t="s">
        <v>19</v>
      </c>
      <c r="B18" s="41" t="s">
        <v>20</v>
      </c>
      <c r="C18" s="28">
        <f t="shared" ref="C18" si="1">SUM(C19:C20)</f>
        <v>3512000</v>
      </c>
      <c r="D18" s="25"/>
      <c r="E18" s="25"/>
      <c r="F18" s="25"/>
      <c r="G18" s="25"/>
      <c r="H18" s="29"/>
      <c r="I18" s="29"/>
    </row>
    <row r="19" spans="1:9">
      <c r="A19" s="30" t="s">
        <v>21</v>
      </c>
      <c r="B19" s="31" t="s">
        <v>22</v>
      </c>
      <c r="C19" s="32">
        <v>3312000</v>
      </c>
      <c r="D19" s="33"/>
      <c r="E19" s="33"/>
      <c r="F19" s="33"/>
      <c r="G19" s="34"/>
      <c r="H19" s="35"/>
      <c r="I19" s="35"/>
    </row>
    <row r="20" spans="1:9" ht="15.75" thickBot="1">
      <c r="A20" s="42" t="s">
        <v>21</v>
      </c>
      <c r="B20" s="43" t="s">
        <v>23</v>
      </c>
      <c r="C20" s="39">
        <v>200000</v>
      </c>
      <c r="D20" s="33"/>
      <c r="E20" s="33"/>
      <c r="F20" s="25"/>
      <c r="G20" s="36"/>
      <c r="H20" s="35"/>
      <c r="I20" s="35"/>
    </row>
    <row r="21" spans="1:9" ht="15.75" thickBot="1">
      <c r="A21" s="40" t="s">
        <v>24</v>
      </c>
      <c r="B21" s="41" t="s">
        <v>25</v>
      </c>
      <c r="C21" s="28">
        <f t="shared" ref="C21" si="2">SUM(C22:C24)</f>
        <v>5584019</v>
      </c>
      <c r="D21" s="25"/>
      <c r="E21" s="25"/>
      <c r="F21" s="25"/>
      <c r="G21" s="25"/>
      <c r="H21" s="29"/>
      <c r="I21" s="44"/>
    </row>
    <row r="22" spans="1:9">
      <c r="A22" s="45" t="s">
        <v>26</v>
      </c>
      <c r="B22" s="31" t="s">
        <v>27</v>
      </c>
      <c r="C22" s="39">
        <v>3146646</v>
      </c>
      <c r="D22" s="46"/>
      <c r="E22" s="33"/>
      <c r="F22" s="33"/>
      <c r="G22" s="34"/>
      <c r="H22" s="35"/>
      <c r="I22" s="35"/>
    </row>
    <row r="23" spans="1:9">
      <c r="A23" s="47" t="s">
        <v>28</v>
      </c>
      <c r="B23" s="48" t="s">
        <v>29</v>
      </c>
      <c r="C23" s="49">
        <v>2238289</v>
      </c>
      <c r="D23" s="46"/>
      <c r="E23" s="46"/>
      <c r="F23" s="33"/>
      <c r="G23" s="34"/>
      <c r="H23" s="35"/>
      <c r="I23" s="35"/>
    </row>
    <row r="24" spans="1:9" ht="15" thickBot="1">
      <c r="A24" s="50" t="s">
        <v>30</v>
      </c>
      <c r="B24" s="43" t="s">
        <v>31</v>
      </c>
      <c r="C24" s="51">
        <v>199084</v>
      </c>
      <c r="D24" s="46"/>
      <c r="E24" s="46"/>
      <c r="F24" s="33"/>
      <c r="G24" s="34"/>
      <c r="H24" s="35"/>
      <c r="I24" s="35"/>
    </row>
    <row r="25" spans="1:9" ht="15.75" thickBot="1">
      <c r="A25" s="40" t="s">
        <v>32</v>
      </c>
      <c r="B25" s="41" t="s">
        <v>33</v>
      </c>
      <c r="C25" s="28">
        <f t="shared" ref="C25" si="3">SUM(C26:C29)</f>
        <v>2138000</v>
      </c>
      <c r="D25" s="25"/>
      <c r="E25" s="25"/>
      <c r="F25" s="25"/>
      <c r="G25" s="25"/>
      <c r="H25" s="29"/>
      <c r="I25" s="29"/>
    </row>
    <row r="26" spans="1:9">
      <c r="A26" s="30" t="s">
        <v>34</v>
      </c>
      <c r="B26" s="31" t="s">
        <v>35</v>
      </c>
      <c r="C26" s="32">
        <v>2000000</v>
      </c>
      <c r="D26" s="33"/>
      <c r="E26" s="33"/>
      <c r="F26" s="33"/>
      <c r="G26" s="34"/>
      <c r="H26" s="35"/>
      <c r="I26" s="35"/>
    </row>
    <row r="27" spans="1:9">
      <c r="A27" s="52" t="s">
        <v>36</v>
      </c>
      <c r="B27" s="48" t="s">
        <v>37</v>
      </c>
      <c r="C27" s="32">
        <v>36000</v>
      </c>
      <c r="D27" s="33"/>
      <c r="E27" s="33"/>
      <c r="F27" s="33"/>
      <c r="G27" s="34"/>
      <c r="H27" s="35"/>
      <c r="I27" s="35"/>
    </row>
    <row r="28" spans="1:9">
      <c r="A28" s="52" t="s">
        <v>38</v>
      </c>
      <c r="B28" s="48" t="s">
        <v>39</v>
      </c>
      <c r="C28" s="32">
        <v>84000</v>
      </c>
      <c r="D28" s="33"/>
      <c r="E28" s="33"/>
      <c r="F28" s="33"/>
      <c r="G28" s="34"/>
      <c r="H28" s="35"/>
      <c r="I28" s="35"/>
    </row>
    <row r="29" spans="1:9" ht="15" thickBot="1">
      <c r="A29" s="42" t="s">
        <v>40</v>
      </c>
      <c r="B29" s="43" t="s">
        <v>41</v>
      </c>
      <c r="C29" s="32">
        <v>18000</v>
      </c>
      <c r="D29" s="33"/>
      <c r="E29" s="33"/>
      <c r="F29" s="33"/>
      <c r="G29" s="34"/>
      <c r="H29" s="35"/>
      <c r="I29" s="35"/>
    </row>
    <row r="30" spans="1:9" ht="15.75" thickBot="1">
      <c r="A30" s="40" t="s">
        <v>42</v>
      </c>
      <c r="B30" s="41" t="s">
        <v>43</v>
      </c>
      <c r="C30" s="53">
        <f t="shared" ref="C30" si="4">SUM(C31:C32)</f>
        <v>1397840</v>
      </c>
      <c r="D30" s="25"/>
      <c r="E30" s="25"/>
      <c r="F30" s="25"/>
      <c r="G30" s="25"/>
      <c r="H30" s="54"/>
      <c r="I30" s="54"/>
    </row>
    <row r="31" spans="1:9" ht="15">
      <c r="A31" s="30" t="s">
        <v>44</v>
      </c>
      <c r="B31" s="31" t="s">
        <v>45</v>
      </c>
      <c r="C31" s="32">
        <v>897840</v>
      </c>
      <c r="D31" s="33"/>
      <c r="E31" s="33"/>
      <c r="F31" s="33"/>
      <c r="G31" s="36"/>
      <c r="H31" s="35"/>
      <c r="I31" s="35"/>
    </row>
    <row r="32" spans="1:9" ht="15.75" thickBot="1">
      <c r="A32" s="42" t="s">
        <v>46</v>
      </c>
      <c r="B32" s="43" t="s">
        <v>47</v>
      </c>
      <c r="C32" s="55">
        <v>500000</v>
      </c>
      <c r="D32" s="33"/>
      <c r="E32" s="33"/>
      <c r="F32" s="33"/>
      <c r="G32" s="36"/>
      <c r="H32" s="35"/>
      <c r="I32" s="35"/>
    </row>
    <row r="33" spans="1:9" ht="15.75" thickBot="1">
      <c r="A33" s="40" t="s">
        <v>48</v>
      </c>
      <c r="B33" s="41" t="s">
        <v>49</v>
      </c>
      <c r="C33" s="28">
        <f>C34+C35</f>
        <v>1214627</v>
      </c>
      <c r="D33" s="25"/>
      <c r="E33" s="25"/>
      <c r="F33" s="25"/>
      <c r="G33" s="25"/>
      <c r="H33" s="29"/>
      <c r="I33" s="54"/>
    </row>
    <row r="34" spans="1:9">
      <c r="A34" s="30" t="s">
        <v>50</v>
      </c>
      <c r="B34" s="31" t="s">
        <v>51</v>
      </c>
      <c r="C34" s="32">
        <v>1164627</v>
      </c>
      <c r="D34" s="33"/>
      <c r="E34" s="33"/>
      <c r="F34" s="33"/>
      <c r="G34" s="34"/>
      <c r="H34" s="35"/>
      <c r="I34" s="35"/>
    </row>
    <row r="35" spans="1:9" ht="15" thickBot="1">
      <c r="A35" s="42" t="s">
        <v>52</v>
      </c>
      <c r="B35" s="43" t="s">
        <v>53</v>
      </c>
      <c r="C35" s="55">
        <v>50000</v>
      </c>
      <c r="D35" s="33"/>
      <c r="E35" s="33"/>
      <c r="F35" s="33"/>
      <c r="G35" s="34"/>
      <c r="H35" s="35"/>
      <c r="I35" s="35"/>
    </row>
    <row r="36" spans="1:9" ht="15.75" thickBot="1">
      <c r="A36" s="40" t="s">
        <v>54</v>
      </c>
      <c r="B36" s="56" t="s">
        <v>55</v>
      </c>
      <c r="C36" s="28">
        <f>SUM(C37:C38)</f>
        <v>501600</v>
      </c>
      <c r="D36" s="25"/>
      <c r="E36" s="25"/>
      <c r="F36" s="25"/>
      <c r="G36" s="25"/>
      <c r="H36" s="29"/>
      <c r="I36" s="54"/>
    </row>
    <row r="37" spans="1:9">
      <c r="A37" s="37" t="s">
        <v>56</v>
      </c>
      <c r="B37" s="57" t="s">
        <v>57</v>
      </c>
      <c r="C37" s="39">
        <v>500000</v>
      </c>
      <c r="D37" s="33"/>
      <c r="E37" s="33"/>
      <c r="F37" s="33"/>
      <c r="G37" s="34"/>
      <c r="H37" s="35"/>
      <c r="I37" s="35"/>
    </row>
    <row r="38" spans="1:9" ht="15.75" thickBot="1">
      <c r="A38" s="58" t="s">
        <v>58</v>
      </c>
      <c r="B38" s="59" t="s">
        <v>59</v>
      </c>
      <c r="C38" s="55">
        <v>1600</v>
      </c>
      <c r="D38" s="33"/>
      <c r="E38" s="33"/>
      <c r="F38" s="33"/>
      <c r="G38" s="36"/>
      <c r="H38" s="35"/>
      <c r="I38" s="35"/>
    </row>
    <row r="39" spans="1:9" ht="15.75" thickBot="1">
      <c r="A39" s="27" t="s">
        <v>60</v>
      </c>
      <c r="B39" s="60" t="s">
        <v>61</v>
      </c>
      <c r="C39" s="28">
        <f t="shared" ref="C39" si="5">SUM(C40:C43)</f>
        <v>5813690</v>
      </c>
      <c r="D39" s="25"/>
      <c r="E39" s="25"/>
      <c r="F39" s="25"/>
      <c r="G39" s="25"/>
      <c r="H39" s="29"/>
      <c r="I39" s="61"/>
    </row>
    <row r="40" spans="1:9">
      <c r="A40" s="30" t="s">
        <v>62</v>
      </c>
      <c r="B40" s="62" t="s">
        <v>63</v>
      </c>
      <c r="C40" s="32">
        <v>5637444</v>
      </c>
      <c r="D40" s="33"/>
      <c r="E40" s="33"/>
      <c r="F40" s="33"/>
      <c r="G40" s="34"/>
      <c r="H40" s="35"/>
      <c r="I40" s="35"/>
    </row>
    <row r="41" spans="1:9" ht="15">
      <c r="A41" s="52" t="s">
        <v>64</v>
      </c>
      <c r="B41" s="63" t="s">
        <v>65</v>
      </c>
      <c r="C41" s="64">
        <v>50000</v>
      </c>
      <c r="D41" s="33"/>
      <c r="E41" s="33"/>
      <c r="F41" s="33"/>
      <c r="G41" s="36"/>
      <c r="H41" s="35"/>
      <c r="I41" s="35"/>
    </row>
    <row r="42" spans="1:9" ht="15">
      <c r="A42" s="52" t="s">
        <v>66</v>
      </c>
      <c r="B42" s="63" t="s">
        <v>67</v>
      </c>
      <c r="C42" s="64">
        <v>50000</v>
      </c>
      <c r="D42" s="33"/>
      <c r="E42" s="33"/>
      <c r="F42" s="33"/>
      <c r="G42" s="36"/>
      <c r="H42" s="35"/>
      <c r="I42" s="35"/>
    </row>
    <row r="43" spans="1:9" ht="15.75" thickBot="1">
      <c r="A43" s="42" t="s">
        <v>68</v>
      </c>
      <c r="B43" s="65" t="s">
        <v>69</v>
      </c>
      <c r="C43" s="55">
        <v>76246</v>
      </c>
      <c r="D43" s="33"/>
      <c r="E43" s="33"/>
      <c r="F43" s="33"/>
      <c r="G43" s="36"/>
      <c r="H43" s="35"/>
      <c r="I43" s="35"/>
    </row>
    <row r="44" spans="1:9" ht="15.75" thickBot="1">
      <c r="A44" s="40" t="s">
        <v>70</v>
      </c>
      <c r="B44" s="56" t="s">
        <v>71</v>
      </c>
      <c r="C44" s="28">
        <f t="shared" ref="C44" si="6">SUM(C45:C46)</f>
        <v>510000</v>
      </c>
      <c r="D44" s="25"/>
      <c r="E44" s="25"/>
      <c r="F44" s="25"/>
      <c r="G44" s="25"/>
      <c r="H44" s="29"/>
      <c r="I44" s="54"/>
    </row>
    <row r="45" spans="1:9" ht="15">
      <c r="A45" s="30" t="s">
        <v>72</v>
      </c>
      <c r="B45" s="62" t="s">
        <v>73</v>
      </c>
      <c r="C45" s="32">
        <v>500000</v>
      </c>
      <c r="D45" s="33"/>
      <c r="E45" s="33"/>
      <c r="F45" s="33"/>
      <c r="G45" s="36"/>
      <c r="H45" s="35"/>
      <c r="I45" s="35"/>
    </row>
    <row r="46" spans="1:9" ht="15.75" thickBot="1">
      <c r="A46" s="42" t="s">
        <v>74</v>
      </c>
      <c r="B46" s="65" t="s">
        <v>75</v>
      </c>
      <c r="C46" s="66">
        <v>10000</v>
      </c>
      <c r="D46" s="33"/>
      <c r="E46" s="33"/>
      <c r="F46" s="33"/>
      <c r="G46" s="36"/>
      <c r="H46" s="35"/>
      <c r="I46" s="35"/>
    </row>
    <row r="47" spans="1:9" ht="15.75" thickBot="1">
      <c r="A47" s="67" t="s">
        <v>76</v>
      </c>
      <c r="B47" s="41" t="s">
        <v>77</v>
      </c>
      <c r="C47" s="68">
        <f>SUM(C48:C54)</f>
        <v>1030000</v>
      </c>
      <c r="D47" s="25"/>
      <c r="E47" s="25"/>
      <c r="F47" s="25"/>
      <c r="G47" s="25"/>
      <c r="H47" s="61"/>
      <c r="I47" s="61"/>
    </row>
    <row r="48" spans="1:9" ht="15">
      <c r="A48" s="30" t="s">
        <v>78</v>
      </c>
      <c r="B48" s="69" t="s">
        <v>79</v>
      </c>
      <c r="C48" s="64">
        <v>45000</v>
      </c>
      <c r="D48" s="25"/>
      <c r="E48" s="33"/>
      <c r="F48" s="25"/>
      <c r="G48" s="25"/>
      <c r="H48" s="61"/>
      <c r="I48" s="61"/>
    </row>
    <row r="49" spans="1:9" ht="15">
      <c r="A49" s="30" t="s">
        <v>80</v>
      </c>
      <c r="B49" s="31" t="s">
        <v>81</v>
      </c>
      <c r="C49" s="32">
        <v>65000</v>
      </c>
      <c r="D49" s="33"/>
      <c r="E49" s="33"/>
      <c r="F49" s="33"/>
      <c r="G49" s="36"/>
      <c r="H49" s="35"/>
      <c r="I49" s="35"/>
    </row>
    <row r="50" spans="1:9" ht="15">
      <c r="A50" s="30" t="s">
        <v>82</v>
      </c>
      <c r="B50" s="48" t="s">
        <v>83</v>
      </c>
      <c r="C50" s="64">
        <v>50000</v>
      </c>
      <c r="D50" s="33"/>
      <c r="E50" s="33"/>
      <c r="F50" s="33"/>
      <c r="G50" s="36"/>
      <c r="H50" s="35"/>
      <c r="I50" s="35"/>
    </row>
    <row r="51" spans="1:9" ht="15">
      <c r="A51" s="52" t="s">
        <v>84</v>
      </c>
      <c r="B51" s="48" t="s">
        <v>85</v>
      </c>
      <c r="C51" s="64">
        <v>75000</v>
      </c>
      <c r="D51" s="33"/>
      <c r="E51" s="33"/>
      <c r="F51" s="33"/>
      <c r="G51" s="36"/>
      <c r="H51" s="35"/>
      <c r="I51" s="35"/>
    </row>
    <row r="52" spans="1:9" ht="15">
      <c r="A52" s="52" t="s">
        <v>86</v>
      </c>
      <c r="B52" s="48" t="s">
        <v>188</v>
      </c>
      <c r="C52" s="64">
        <v>95000</v>
      </c>
      <c r="D52" s="33"/>
      <c r="E52" s="33"/>
      <c r="F52" s="33"/>
      <c r="G52" s="36"/>
      <c r="H52" s="35"/>
      <c r="I52" s="35"/>
    </row>
    <row r="53" spans="1:9" ht="15">
      <c r="A53" s="52" t="s">
        <v>87</v>
      </c>
      <c r="B53" s="43" t="s">
        <v>88</v>
      </c>
      <c r="C53" s="64">
        <v>600000</v>
      </c>
      <c r="D53" s="33"/>
      <c r="E53" s="33"/>
      <c r="F53" s="33"/>
      <c r="G53" s="36"/>
      <c r="H53" s="35"/>
      <c r="I53" s="35"/>
    </row>
    <row r="54" spans="1:9" ht="15.75" thickBot="1">
      <c r="A54" s="42" t="s">
        <v>89</v>
      </c>
      <c r="B54" s="70" t="s">
        <v>90</v>
      </c>
      <c r="C54" s="64">
        <v>100000</v>
      </c>
      <c r="D54" s="33"/>
      <c r="E54" s="33"/>
      <c r="F54" s="33"/>
      <c r="G54" s="36"/>
      <c r="H54" s="35"/>
      <c r="I54" s="35"/>
    </row>
    <row r="55" spans="1:9" ht="15.75" thickBot="1">
      <c r="A55" s="40" t="s">
        <v>91</v>
      </c>
      <c r="B55" s="41" t="s">
        <v>92</v>
      </c>
      <c r="C55" s="53">
        <f>SUM(C56:C60)</f>
        <v>1695000</v>
      </c>
      <c r="D55" s="25"/>
      <c r="E55" s="25"/>
      <c r="F55" s="25"/>
      <c r="G55" s="25"/>
      <c r="H55" s="61"/>
      <c r="I55" s="61"/>
    </row>
    <row r="56" spans="1:9" ht="15">
      <c r="A56" s="30" t="s">
        <v>93</v>
      </c>
      <c r="B56" s="38" t="s">
        <v>94</v>
      </c>
      <c r="C56" s="64">
        <v>15000</v>
      </c>
      <c r="D56" s="33"/>
      <c r="E56" s="33"/>
      <c r="F56" s="33"/>
      <c r="G56" s="36"/>
      <c r="H56" s="35"/>
      <c r="I56" s="35"/>
    </row>
    <row r="57" spans="1:9" ht="15">
      <c r="A57" s="52" t="s">
        <v>95</v>
      </c>
      <c r="B57" s="48" t="s">
        <v>96</v>
      </c>
      <c r="C57" s="64">
        <v>30000</v>
      </c>
      <c r="D57" s="33"/>
      <c r="E57" s="33"/>
      <c r="F57" s="33"/>
      <c r="G57" s="36"/>
      <c r="H57" s="35"/>
      <c r="I57" s="35"/>
    </row>
    <row r="58" spans="1:9" ht="15">
      <c r="A58" s="52" t="s">
        <v>97</v>
      </c>
      <c r="B58" s="48" t="s">
        <v>98</v>
      </c>
      <c r="C58" s="64">
        <v>100000</v>
      </c>
      <c r="D58" s="33"/>
      <c r="E58" s="33"/>
      <c r="F58" s="33"/>
      <c r="G58" s="36"/>
      <c r="H58" s="35"/>
      <c r="I58" s="35"/>
    </row>
    <row r="59" spans="1:9" ht="15">
      <c r="A59" s="42" t="s">
        <v>99</v>
      </c>
      <c r="B59" s="43" t="s">
        <v>177</v>
      </c>
      <c r="C59" s="55">
        <v>50000</v>
      </c>
      <c r="D59" s="33"/>
      <c r="E59" s="33"/>
      <c r="F59" s="33"/>
      <c r="G59" s="36"/>
      <c r="H59" s="35"/>
      <c r="I59" s="35"/>
    </row>
    <row r="60" spans="1:9" ht="15" thickBot="1">
      <c r="A60" s="42" t="s">
        <v>100</v>
      </c>
      <c r="B60" s="43" t="s">
        <v>101</v>
      </c>
      <c r="C60" s="55">
        <v>1500000</v>
      </c>
      <c r="D60" s="33"/>
      <c r="E60" s="11"/>
      <c r="H60" s="35"/>
      <c r="I60" s="35"/>
    </row>
    <row r="61" spans="1:9" ht="15.75" thickBot="1">
      <c r="A61" s="71" t="s">
        <v>102</v>
      </c>
      <c r="B61" s="72" t="s">
        <v>103</v>
      </c>
      <c r="C61" s="28">
        <f t="shared" ref="C61" si="7">SUM(C62)</f>
        <v>1300000</v>
      </c>
      <c r="D61" s="25"/>
      <c r="E61" s="25"/>
      <c r="F61" s="25"/>
      <c r="G61" s="25"/>
      <c r="H61" s="29"/>
      <c r="I61" s="54"/>
    </row>
    <row r="62" spans="1:9" ht="15" thickBot="1">
      <c r="A62" s="37" t="s">
        <v>104</v>
      </c>
      <c r="B62" s="38" t="s">
        <v>105</v>
      </c>
      <c r="C62" s="32">
        <v>1300000</v>
      </c>
      <c r="D62" s="46"/>
      <c r="E62" s="33"/>
      <c r="F62" s="33"/>
      <c r="G62" s="34"/>
      <c r="H62" s="35"/>
      <c r="I62" s="35"/>
    </row>
    <row r="63" spans="1:9" ht="15.75" thickBot="1">
      <c r="A63" s="67" t="s">
        <v>106</v>
      </c>
      <c r="B63" s="41" t="s">
        <v>107</v>
      </c>
      <c r="C63" s="28">
        <f>SUM(C64:C65)</f>
        <v>600000</v>
      </c>
      <c r="D63" s="25"/>
      <c r="E63" s="25"/>
      <c r="F63" s="25"/>
      <c r="G63" s="25"/>
      <c r="H63" s="61"/>
      <c r="I63" s="61"/>
    </row>
    <row r="64" spans="1:9" ht="15">
      <c r="A64" s="37" t="s">
        <v>110</v>
      </c>
      <c r="B64" s="31" t="s">
        <v>111</v>
      </c>
      <c r="C64" s="64">
        <v>100000</v>
      </c>
      <c r="D64" s="33"/>
      <c r="E64" s="33"/>
      <c r="F64" s="33"/>
      <c r="G64" s="36"/>
      <c r="H64" s="35"/>
      <c r="I64" s="35"/>
    </row>
    <row r="65" spans="1:9" ht="15.75" thickBot="1">
      <c r="A65" s="58" t="s">
        <v>108</v>
      </c>
      <c r="B65" s="73" t="s">
        <v>109</v>
      </c>
      <c r="C65" s="39">
        <v>500000</v>
      </c>
      <c r="D65" s="33"/>
      <c r="E65" s="33"/>
      <c r="F65" s="33"/>
      <c r="G65" s="36"/>
      <c r="H65" s="35"/>
      <c r="I65" s="35"/>
    </row>
    <row r="66" spans="1:9" ht="15.75" thickBot="1">
      <c r="A66" s="40" t="s">
        <v>112</v>
      </c>
      <c r="B66" s="41" t="s">
        <v>113</v>
      </c>
      <c r="C66" s="28">
        <f>SUM(C67:C70)</f>
        <v>350000</v>
      </c>
      <c r="D66" s="25"/>
      <c r="E66" s="25"/>
      <c r="F66" s="25"/>
      <c r="G66" s="25"/>
      <c r="H66" s="61"/>
      <c r="I66" s="61"/>
    </row>
    <row r="67" spans="1:9" ht="15">
      <c r="A67" s="30" t="s">
        <v>114</v>
      </c>
      <c r="B67" s="31" t="s">
        <v>115</v>
      </c>
      <c r="C67" s="64">
        <v>100000</v>
      </c>
      <c r="D67" s="33"/>
      <c r="E67" s="33"/>
      <c r="F67" s="33"/>
      <c r="G67" s="36"/>
      <c r="H67" s="35"/>
      <c r="I67" s="35"/>
    </row>
    <row r="68" spans="1:9" ht="15">
      <c r="A68" s="52" t="s">
        <v>116</v>
      </c>
      <c r="B68" s="48" t="s">
        <v>117</v>
      </c>
      <c r="C68" s="64">
        <v>75000</v>
      </c>
      <c r="D68" s="33"/>
      <c r="E68" s="33"/>
      <c r="F68" s="33"/>
      <c r="G68" s="36"/>
      <c r="H68" s="35"/>
      <c r="I68" s="35"/>
    </row>
    <row r="69" spans="1:9" ht="15">
      <c r="A69" s="42" t="s">
        <v>118</v>
      </c>
      <c r="B69" s="48" t="s">
        <v>119</v>
      </c>
      <c r="C69" s="64">
        <v>100000</v>
      </c>
      <c r="D69" s="33"/>
      <c r="E69" s="33"/>
      <c r="F69" s="33"/>
      <c r="G69" s="36"/>
      <c r="H69" s="35"/>
      <c r="I69" s="35"/>
    </row>
    <row r="70" spans="1:9" ht="15.75" thickBot="1">
      <c r="A70" s="42" t="s">
        <v>120</v>
      </c>
      <c r="B70" s="43" t="s">
        <v>121</v>
      </c>
      <c r="C70" s="64">
        <v>75000</v>
      </c>
      <c r="D70" s="33"/>
      <c r="E70" s="33"/>
      <c r="F70" s="33"/>
      <c r="G70" s="36"/>
      <c r="H70" s="35"/>
      <c r="I70" s="35"/>
    </row>
    <row r="71" spans="1:9" ht="15.75" thickBot="1">
      <c r="A71" s="40" t="s">
        <v>122</v>
      </c>
      <c r="B71" s="41" t="s">
        <v>123</v>
      </c>
      <c r="C71" s="28">
        <f>C72</f>
        <v>30000</v>
      </c>
      <c r="D71" s="25"/>
      <c r="E71" s="25"/>
      <c r="F71" s="25"/>
      <c r="G71" s="25"/>
      <c r="H71" s="74"/>
      <c r="I71" s="75"/>
    </row>
    <row r="72" spans="1:9" ht="15.75" thickBot="1">
      <c r="A72" s="37" t="s">
        <v>124</v>
      </c>
      <c r="B72" s="38" t="s">
        <v>125</v>
      </c>
      <c r="C72" s="55">
        <v>30000</v>
      </c>
      <c r="D72" s="33"/>
      <c r="E72" s="33"/>
      <c r="F72" s="33"/>
      <c r="G72" s="36"/>
      <c r="H72" s="35"/>
      <c r="I72" s="35"/>
    </row>
    <row r="73" spans="1:9" ht="15.75" thickBot="1">
      <c r="A73" s="76" t="s">
        <v>126</v>
      </c>
      <c r="B73" s="77" t="s">
        <v>189</v>
      </c>
      <c r="C73" s="28">
        <f>C74+C75</f>
        <v>398791</v>
      </c>
      <c r="D73" s="25"/>
      <c r="E73" s="25"/>
      <c r="F73" s="33"/>
      <c r="G73" s="36"/>
      <c r="H73" s="74"/>
      <c r="I73" s="75"/>
    </row>
    <row r="74" spans="1:9" ht="15">
      <c r="A74" s="37" t="s">
        <v>127</v>
      </c>
      <c r="B74" s="38" t="s">
        <v>128</v>
      </c>
      <c r="C74" s="39">
        <v>75000</v>
      </c>
      <c r="D74" s="33"/>
      <c r="E74" s="33"/>
      <c r="F74" s="33"/>
      <c r="G74" s="36"/>
      <c r="H74" s="35"/>
      <c r="I74" s="35"/>
    </row>
    <row r="75" spans="1:9" ht="15.75" thickBot="1">
      <c r="A75" s="78" t="s">
        <v>129</v>
      </c>
      <c r="B75" s="70" t="s">
        <v>130</v>
      </c>
      <c r="C75" s="55">
        <v>323791</v>
      </c>
      <c r="D75" s="33"/>
      <c r="E75" s="33"/>
      <c r="F75" s="33"/>
      <c r="G75" s="36"/>
      <c r="H75" s="35"/>
      <c r="I75" s="35"/>
    </row>
    <row r="76" spans="1:9" ht="15.75" thickBot="1">
      <c r="A76" s="27" t="s">
        <v>186</v>
      </c>
      <c r="B76" s="56" t="s">
        <v>131</v>
      </c>
      <c r="C76" s="28">
        <f>SUM(C77:C79)</f>
        <v>2065000</v>
      </c>
      <c r="D76" s="25"/>
      <c r="E76" s="25"/>
      <c r="F76" s="25"/>
      <c r="G76" s="36"/>
      <c r="H76" s="29"/>
      <c r="I76" s="54"/>
    </row>
    <row r="77" spans="1:9">
      <c r="A77" s="30" t="s">
        <v>132</v>
      </c>
      <c r="B77" s="31" t="s">
        <v>133</v>
      </c>
      <c r="C77" s="32">
        <v>2000000</v>
      </c>
      <c r="D77" s="33"/>
      <c r="E77" s="33"/>
      <c r="F77" s="33"/>
      <c r="G77" s="34"/>
      <c r="H77" s="35"/>
      <c r="I77" s="35"/>
    </row>
    <row r="78" spans="1:9" ht="15">
      <c r="A78" s="52" t="s">
        <v>134</v>
      </c>
      <c r="B78" s="48" t="s">
        <v>135</v>
      </c>
      <c r="C78" s="64">
        <v>50000</v>
      </c>
      <c r="D78" s="11"/>
      <c r="E78" s="33"/>
      <c r="F78" s="11"/>
      <c r="G78" s="36"/>
      <c r="H78" s="35"/>
      <c r="I78" s="35"/>
    </row>
    <row r="79" spans="1:9" ht="15.75" thickBot="1">
      <c r="A79" s="79" t="s">
        <v>136</v>
      </c>
      <c r="B79" s="43" t="s">
        <v>137</v>
      </c>
      <c r="C79" s="64">
        <v>15000</v>
      </c>
      <c r="D79" s="11"/>
      <c r="E79" s="33"/>
      <c r="F79" s="11"/>
      <c r="G79" s="36"/>
      <c r="H79" s="35"/>
      <c r="I79" s="35"/>
    </row>
    <row r="80" spans="1:9" ht="15.75" thickBot="1">
      <c r="A80" s="40" t="s">
        <v>138</v>
      </c>
      <c r="B80" s="41" t="s">
        <v>139</v>
      </c>
      <c r="C80" s="28">
        <f>SUM(C81:C85)</f>
        <v>2780000</v>
      </c>
      <c r="D80" s="25"/>
      <c r="E80" s="25"/>
      <c r="F80" s="25"/>
      <c r="G80" s="25"/>
      <c r="H80" s="54"/>
      <c r="I80" s="54"/>
    </row>
    <row r="81" spans="1:9" ht="15">
      <c r="A81" s="45" t="s">
        <v>140</v>
      </c>
      <c r="B81" s="80" t="s">
        <v>141</v>
      </c>
      <c r="C81" s="64">
        <v>105000</v>
      </c>
      <c r="D81" s="46"/>
      <c r="E81" s="33"/>
      <c r="F81" s="46"/>
      <c r="G81" s="36"/>
      <c r="H81" s="35"/>
      <c r="I81" s="35"/>
    </row>
    <row r="82" spans="1:9" ht="15">
      <c r="A82" s="78" t="s">
        <v>142</v>
      </c>
      <c r="B82" s="81" t="s">
        <v>143</v>
      </c>
      <c r="C82" s="64">
        <v>1000000</v>
      </c>
      <c r="D82" s="33"/>
      <c r="E82" s="33"/>
      <c r="F82" s="82"/>
      <c r="G82" s="36"/>
      <c r="H82" s="35"/>
      <c r="I82" s="35"/>
    </row>
    <row r="83" spans="1:9" ht="15">
      <c r="A83" s="78" t="s">
        <v>144</v>
      </c>
      <c r="B83" s="81" t="s">
        <v>145</v>
      </c>
      <c r="C83" s="64">
        <v>100000</v>
      </c>
      <c r="D83" s="33"/>
      <c r="E83" s="33"/>
      <c r="F83" s="82"/>
      <c r="G83" s="36"/>
      <c r="H83" s="35"/>
      <c r="I83" s="35"/>
    </row>
    <row r="84" spans="1:9" ht="15">
      <c r="A84" s="78" t="s">
        <v>146</v>
      </c>
      <c r="B84" s="81" t="s">
        <v>147</v>
      </c>
      <c r="C84" s="64">
        <v>1500000</v>
      </c>
      <c r="D84" s="11"/>
      <c r="E84" s="33"/>
      <c r="F84" s="11"/>
      <c r="G84" s="36"/>
      <c r="H84" s="35"/>
      <c r="I84" s="35"/>
    </row>
    <row r="85" spans="1:9" ht="15.75" thickBot="1">
      <c r="A85" s="79" t="s">
        <v>148</v>
      </c>
      <c r="B85" s="83" t="s">
        <v>149</v>
      </c>
      <c r="C85" s="55">
        <v>75000</v>
      </c>
      <c r="D85" s="11"/>
      <c r="E85" s="33"/>
      <c r="F85" s="11"/>
      <c r="G85" s="36"/>
      <c r="H85" s="35"/>
      <c r="I85" s="35"/>
    </row>
    <row r="86" spans="1:9" ht="15.75" thickBot="1">
      <c r="A86" s="71" t="s">
        <v>150</v>
      </c>
      <c r="B86" s="84" t="s">
        <v>192</v>
      </c>
      <c r="C86" s="28">
        <f>SUM(C87:C90)</f>
        <v>4600000</v>
      </c>
      <c r="D86" s="25"/>
      <c r="E86" s="25"/>
      <c r="F86" s="25"/>
      <c r="G86" s="25"/>
      <c r="H86" s="35"/>
      <c r="I86" s="35"/>
    </row>
    <row r="87" spans="1:9" ht="15">
      <c r="A87" s="45" t="s">
        <v>151</v>
      </c>
      <c r="B87" s="69" t="s">
        <v>152</v>
      </c>
      <c r="C87" s="32">
        <v>2000000</v>
      </c>
      <c r="D87" s="11"/>
      <c r="E87" s="33"/>
      <c r="F87" s="46"/>
      <c r="G87" s="36"/>
      <c r="H87" s="35"/>
      <c r="I87" s="35"/>
    </row>
    <row r="88" spans="1:9" ht="15">
      <c r="A88" s="78" t="s">
        <v>153</v>
      </c>
      <c r="B88" s="81" t="s">
        <v>154</v>
      </c>
      <c r="C88" s="64">
        <v>2000000</v>
      </c>
      <c r="D88" s="34"/>
      <c r="E88" s="33"/>
      <c r="F88" s="46"/>
      <c r="G88" s="36"/>
      <c r="H88" s="35"/>
      <c r="I88" s="35"/>
    </row>
    <row r="89" spans="1:9" ht="15">
      <c r="A89" s="78" t="s">
        <v>155</v>
      </c>
      <c r="B89" s="81" t="s">
        <v>156</v>
      </c>
      <c r="C89" s="64">
        <v>100000</v>
      </c>
      <c r="D89" s="11"/>
      <c r="E89" s="33"/>
      <c r="F89" s="46"/>
      <c r="G89" s="36"/>
      <c r="H89" s="35"/>
      <c r="I89" s="35"/>
    </row>
    <row r="90" spans="1:9" ht="15.75" thickBot="1">
      <c r="A90" s="85" t="s">
        <v>9</v>
      </c>
      <c r="B90" s="86" t="s">
        <v>157</v>
      </c>
      <c r="C90" s="39">
        <v>500000</v>
      </c>
      <c r="D90" s="11"/>
      <c r="E90" s="33"/>
      <c r="F90" s="46"/>
      <c r="G90" s="36"/>
      <c r="H90" s="35"/>
      <c r="I90" s="35"/>
    </row>
    <row r="91" spans="1:9" ht="15.75" thickBot="1">
      <c r="A91" s="87" t="s">
        <v>158</v>
      </c>
      <c r="B91" s="88" t="s">
        <v>190</v>
      </c>
      <c r="C91" s="28">
        <f>C92</f>
        <v>75000</v>
      </c>
      <c r="D91" s="25"/>
      <c r="E91" s="25"/>
      <c r="F91" s="25"/>
      <c r="G91" s="25"/>
      <c r="H91" s="54"/>
      <c r="I91" s="54"/>
    </row>
    <row r="92" spans="1:9" ht="15.75" thickBot="1">
      <c r="A92" s="85" t="s">
        <v>160</v>
      </c>
      <c r="B92" s="89" t="s">
        <v>161</v>
      </c>
      <c r="C92" s="39">
        <v>75000</v>
      </c>
      <c r="D92" s="11"/>
      <c r="E92" s="33"/>
      <c r="F92" s="46"/>
      <c r="G92" s="36"/>
      <c r="H92" s="35"/>
      <c r="I92" s="35"/>
    </row>
    <row r="93" spans="1:9" ht="15.75" thickBot="1">
      <c r="A93" s="90" t="s">
        <v>183</v>
      </c>
      <c r="B93" s="91" t="s">
        <v>185</v>
      </c>
      <c r="C93" s="92">
        <v>4000000</v>
      </c>
      <c r="D93" s="46"/>
      <c r="E93" s="33"/>
      <c r="F93" s="46"/>
      <c r="G93" s="36"/>
      <c r="H93" s="75"/>
      <c r="I93" s="75"/>
    </row>
    <row r="94" spans="1:9" ht="15.75" thickBot="1">
      <c r="A94" s="3" t="s">
        <v>182</v>
      </c>
      <c r="B94" s="89" t="s">
        <v>184</v>
      </c>
      <c r="C94" s="39">
        <v>4000000</v>
      </c>
      <c r="D94" s="11"/>
      <c r="E94" s="33"/>
      <c r="F94" s="46"/>
      <c r="G94" s="36"/>
      <c r="H94" s="75"/>
      <c r="I94" s="75"/>
    </row>
    <row r="95" spans="1:9" ht="15.75" thickBot="1">
      <c r="A95" s="87" t="s">
        <v>162</v>
      </c>
      <c r="B95" s="88" t="s">
        <v>159</v>
      </c>
      <c r="C95" s="28">
        <f>SUM(C96)</f>
        <v>3000000</v>
      </c>
      <c r="D95" s="25"/>
      <c r="E95" s="25"/>
      <c r="F95" s="25"/>
      <c r="G95" s="25"/>
      <c r="H95" s="54"/>
      <c r="I95" s="54"/>
    </row>
    <row r="96" spans="1:9" ht="15.75" thickBot="1">
      <c r="A96" s="93" t="s">
        <v>163</v>
      </c>
      <c r="B96" s="89" t="s">
        <v>164</v>
      </c>
      <c r="C96" s="39">
        <v>3000000</v>
      </c>
      <c r="D96" s="33"/>
      <c r="E96" s="33"/>
      <c r="F96" s="11"/>
      <c r="G96" s="36"/>
      <c r="H96" s="35"/>
      <c r="I96" s="35"/>
    </row>
    <row r="97" spans="1:9" ht="15.75" thickBot="1">
      <c r="A97" s="40" t="s">
        <v>165</v>
      </c>
      <c r="B97" s="88" t="s">
        <v>166</v>
      </c>
      <c r="C97" s="28">
        <f>SUM(C98)</f>
        <v>500000</v>
      </c>
      <c r="D97" s="25"/>
      <c r="E97" s="25"/>
      <c r="F97" s="25"/>
      <c r="G97" s="25"/>
      <c r="H97" s="54"/>
      <c r="I97" s="54"/>
    </row>
    <row r="98" spans="1:9" ht="15.75" thickBot="1">
      <c r="A98" s="93" t="s">
        <v>167</v>
      </c>
      <c r="B98" s="94" t="s">
        <v>168</v>
      </c>
      <c r="C98" s="32">
        <v>500000</v>
      </c>
      <c r="D98" s="33"/>
      <c r="E98" s="33"/>
      <c r="F98" s="11"/>
      <c r="G98" s="36"/>
      <c r="H98" s="35"/>
      <c r="I98" s="35"/>
    </row>
    <row r="99" spans="1:9" ht="15">
      <c r="A99" s="95" t="s">
        <v>169</v>
      </c>
      <c r="B99" s="96" t="s">
        <v>170</v>
      </c>
      <c r="C99" s="97">
        <f>SUM(C100:C100)</f>
        <v>100002</v>
      </c>
      <c r="D99" s="25"/>
      <c r="E99" s="25"/>
      <c r="F99" s="25"/>
      <c r="G99" s="25"/>
      <c r="H99" s="54"/>
      <c r="I99" s="54"/>
    </row>
    <row r="100" spans="1:9" ht="15.75" thickBot="1">
      <c r="A100" s="79" t="s">
        <v>171</v>
      </c>
      <c r="B100" s="83" t="s">
        <v>172</v>
      </c>
      <c r="C100" s="51">
        <v>100002</v>
      </c>
      <c r="D100" s="33"/>
      <c r="E100" s="46"/>
      <c r="F100" s="34"/>
      <c r="G100" s="36"/>
      <c r="H100" s="35"/>
      <c r="I100" s="35"/>
    </row>
    <row r="101" spans="1:9" ht="15.75" thickBot="1">
      <c r="A101" s="90" t="s">
        <v>181</v>
      </c>
      <c r="B101" s="91" t="s">
        <v>180</v>
      </c>
      <c r="C101" s="28">
        <f>SUM(C102)</f>
        <v>3000000</v>
      </c>
      <c r="D101" s="25"/>
      <c r="E101" s="36"/>
      <c r="F101" s="34"/>
      <c r="G101" s="36"/>
      <c r="H101" s="75"/>
      <c r="I101" s="75"/>
    </row>
    <row r="102" spans="1:9" ht="15.75" thickBot="1">
      <c r="A102" s="85" t="s">
        <v>178</v>
      </c>
      <c r="B102" s="98" t="s">
        <v>179</v>
      </c>
      <c r="C102" s="39">
        <v>3000000</v>
      </c>
      <c r="D102" s="33"/>
      <c r="E102" s="11"/>
      <c r="F102" s="11"/>
      <c r="G102" s="36"/>
      <c r="H102" s="75"/>
      <c r="I102" s="75"/>
    </row>
    <row r="103" spans="1:9" ht="15.75" thickBot="1">
      <c r="A103" s="40" t="s">
        <v>2</v>
      </c>
      <c r="B103" s="99"/>
      <c r="C103" s="100">
        <f>C101+C99+C97+C95+C93+C91+C86+C80+C76+C73+C71+C66+C63+C61+C55+C47+C44+C39+C36+C33+C30+C25+C21+C18+C12</f>
        <v>87268569</v>
      </c>
      <c r="D103" s="25"/>
      <c r="E103" s="36"/>
      <c r="F103" s="44"/>
      <c r="G103" s="25"/>
      <c r="H103" s="75">
        <f>SUM(H12:H102)</f>
        <v>0</v>
      </c>
      <c r="I103" s="35"/>
    </row>
    <row r="105" spans="1:9">
      <c r="B105" s="101"/>
      <c r="C105" s="101"/>
      <c r="D105" s="101"/>
      <c r="E105" s="101"/>
      <c r="F105" s="101"/>
      <c r="G105" s="101"/>
      <c r="H105" s="101"/>
    </row>
    <row r="106" spans="1:9" ht="15">
      <c r="B106" s="101"/>
      <c r="C106" s="102"/>
      <c r="D106" s="103"/>
      <c r="E106" s="104"/>
      <c r="F106" s="101"/>
      <c r="G106" s="101"/>
      <c r="H106" s="101"/>
    </row>
    <row r="107" spans="1:9" ht="15">
      <c r="B107" s="101"/>
      <c r="C107" s="102"/>
      <c r="D107" s="105"/>
      <c r="E107" s="104"/>
      <c r="F107" s="106"/>
      <c r="G107" s="101"/>
      <c r="H107" s="101"/>
    </row>
    <row r="108" spans="1:9" ht="15">
      <c r="B108" s="101"/>
      <c r="C108" s="102"/>
      <c r="D108" s="107"/>
      <c r="E108" s="108"/>
      <c r="F108" s="101"/>
      <c r="G108" s="101"/>
      <c r="H108" s="101"/>
    </row>
    <row r="109" spans="1:9">
      <c r="B109" s="101"/>
      <c r="C109" s="101"/>
      <c r="D109" s="101"/>
      <c r="E109" s="101"/>
      <c r="F109" s="101"/>
      <c r="G109" s="101"/>
      <c r="H109" s="101"/>
    </row>
    <row r="110" spans="1:9" ht="15">
      <c r="B110" s="101"/>
      <c r="C110" s="102"/>
      <c r="D110" s="36"/>
      <c r="E110" s="35"/>
      <c r="F110" s="101"/>
      <c r="G110" s="101"/>
      <c r="H110" s="101"/>
    </row>
    <row r="111" spans="1:9" ht="15">
      <c r="B111" s="101"/>
      <c r="C111" s="25"/>
      <c r="D111" s="25"/>
      <c r="E111" s="109"/>
      <c r="F111" s="110"/>
      <c r="G111" s="101"/>
      <c r="H111" s="101"/>
    </row>
    <row r="112" spans="1:9" ht="15">
      <c r="B112" s="101"/>
      <c r="C112" s="25"/>
      <c r="D112" s="25"/>
      <c r="E112" s="109"/>
      <c r="F112" s="101"/>
      <c r="G112" s="101"/>
      <c r="H112" s="101"/>
    </row>
    <row r="113" spans="1:8" ht="15">
      <c r="A113" s="101"/>
      <c r="B113" s="101"/>
      <c r="C113" s="25"/>
      <c r="D113" s="104"/>
      <c r="E113" s="111"/>
      <c r="F113" s="101"/>
      <c r="G113" s="101"/>
      <c r="H113" s="101"/>
    </row>
    <row r="114" spans="1:8" ht="15">
      <c r="A114" s="101"/>
      <c r="B114" s="101"/>
      <c r="C114" s="25"/>
      <c r="D114" s="104"/>
      <c r="E114" s="111"/>
      <c r="F114" s="101"/>
      <c r="G114" s="101"/>
      <c r="H114" s="101"/>
    </row>
    <row r="115" spans="1:8" ht="15">
      <c r="A115" s="101"/>
      <c r="B115" s="101"/>
      <c r="C115" s="25"/>
      <c r="D115" s="104"/>
      <c r="E115" s="111"/>
      <c r="F115" s="101"/>
      <c r="G115" s="101"/>
      <c r="H115" s="101"/>
    </row>
    <row r="116" spans="1:8" ht="15">
      <c r="A116" s="101"/>
      <c r="B116" s="101"/>
      <c r="C116" s="25"/>
      <c r="D116" s="104"/>
      <c r="E116" s="111"/>
      <c r="F116" s="101"/>
      <c r="G116" s="101"/>
      <c r="H116" s="101"/>
    </row>
    <row r="117" spans="1:8" ht="15">
      <c r="A117" s="101"/>
      <c r="B117" s="101"/>
      <c r="C117" s="25"/>
      <c r="D117" s="104"/>
      <c r="E117" s="111"/>
      <c r="F117" s="101"/>
      <c r="G117" s="101"/>
      <c r="H117" s="101"/>
    </row>
    <row r="118" spans="1:8" ht="15">
      <c r="A118" s="101"/>
      <c r="B118" s="101"/>
      <c r="C118" s="25"/>
      <c r="D118" s="104"/>
      <c r="E118" s="112"/>
      <c r="F118" s="101"/>
      <c r="G118" s="101"/>
      <c r="H118" s="101"/>
    </row>
    <row r="119" spans="1:8" ht="15">
      <c r="A119" s="101"/>
      <c r="B119" s="101"/>
      <c r="C119" s="25"/>
      <c r="D119" s="101"/>
      <c r="E119" s="111"/>
      <c r="F119" s="101"/>
      <c r="G119" s="101"/>
      <c r="H119" s="101"/>
    </row>
    <row r="120" spans="1:8" ht="15">
      <c r="A120" s="101"/>
      <c r="B120" s="101"/>
      <c r="C120" s="101"/>
      <c r="D120" s="108"/>
      <c r="E120" s="101"/>
      <c r="F120" s="101"/>
      <c r="G120" s="101"/>
      <c r="H120" s="101"/>
    </row>
    <row r="121" spans="1:8" ht="15">
      <c r="A121" s="101"/>
      <c r="B121" s="113"/>
      <c r="C121" s="101"/>
      <c r="D121" s="113"/>
      <c r="E121" s="102"/>
      <c r="F121" s="113"/>
      <c r="G121" s="101"/>
      <c r="H121" s="101"/>
    </row>
    <row r="122" spans="1:8" ht="15">
      <c r="A122" s="113"/>
      <c r="B122" s="102"/>
      <c r="C122" s="25"/>
      <c r="D122" s="104"/>
      <c r="E122" s="104"/>
      <c r="F122" s="108"/>
      <c r="G122" s="101"/>
      <c r="H122" s="101"/>
    </row>
    <row r="123" spans="1:8" ht="15">
      <c r="A123" s="113"/>
      <c r="B123" s="114"/>
      <c r="C123" s="33"/>
      <c r="D123" s="110"/>
      <c r="E123" s="46"/>
      <c r="F123" s="110"/>
      <c r="G123" s="101"/>
      <c r="H123" s="101"/>
    </row>
    <row r="124" spans="1:8" ht="15">
      <c r="A124" s="21"/>
      <c r="B124" s="114"/>
      <c r="C124" s="25"/>
      <c r="D124" s="33"/>
      <c r="E124" s="33"/>
      <c r="F124" s="110"/>
      <c r="G124" s="101"/>
      <c r="H124" s="101"/>
    </row>
    <row r="125" spans="1:8" ht="15">
      <c r="A125" s="113"/>
      <c r="B125" s="114"/>
      <c r="C125" s="101"/>
      <c r="D125" s="110"/>
      <c r="E125" s="46"/>
      <c r="F125" s="110"/>
      <c r="G125" s="101"/>
      <c r="H125" s="101"/>
    </row>
    <row r="126" spans="1:8" ht="15">
      <c r="A126" s="113"/>
      <c r="B126" s="114"/>
      <c r="C126" s="101"/>
      <c r="D126" s="110"/>
      <c r="E126" s="46"/>
      <c r="F126" s="110"/>
      <c r="G126" s="101"/>
      <c r="H126" s="101"/>
    </row>
    <row r="127" spans="1:8" ht="15">
      <c r="A127" s="113"/>
      <c r="B127" s="114"/>
      <c r="C127" s="33"/>
      <c r="D127" s="110"/>
      <c r="E127" s="46"/>
      <c r="F127" s="101"/>
      <c r="G127" s="101"/>
      <c r="H127" s="101"/>
    </row>
    <row r="128" spans="1:8" ht="15">
      <c r="A128" s="113"/>
      <c r="B128" s="114"/>
      <c r="C128" s="33"/>
      <c r="D128" s="110"/>
      <c r="E128" s="46"/>
      <c r="F128" s="101"/>
      <c r="G128" s="101"/>
      <c r="H128" s="101"/>
    </row>
    <row r="129" spans="1:8" ht="15">
      <c r="A129" s="113"/>
      <c r="B129" s="114"/>
      <c r="C129" s="101"/>
      <c r="D129" s="110"/>
      <c r="E129" s="46"/>
      <c r="F129" s="101"/>
      <c r="G129" s="101"/>
      <c r="H129" s="101"/>
    </row>
    <row r="130" spans="1:8" ht="15">
      <c r="A130" s="113"/>
      <c r="B130" s="114"/>
      <c r="C130" s="33"/>
      <c r="D130" s="110"/>
      <c r="E130" s="110"/>
      <c r="F130" s="101"/>
      <c r="G130" s="101"/>
      <c r="H130" s="101"/>
    </row>
    <row r="131" spans="1:8" ht="15">
      <c r="A131" s="113"/>
      <c r="B131" s="114"/>
      <c r="C131" s="33"/>
      <c r="D131" s="110"/>
      <c r="E131" s="110"/>
      <c r="F131" s="110"/>
      <c r="G131" s="101"/>
      <c r="H131" s="101"/>
    </row>
    <row r="132" spans="1:8" ht="15">
      <c r="A132" s="113"/>
      <c r="B132" s="16"/>
      <c r="C132" s="33"/>
      <c r="D132" s="110"/>
      <c r="E132" s="110"/>
      <c r="F132" s="101"/>
      <c r="G132" s="101"/>
      <c r="H132" s="101"/>
    </row>
    <row r="133" spans="1:8" ht="15">
      <c r="A133" s="113"/>
      <c r="B133" s="16"/>
      <c r="C133" s="33"/>
      <c r="D133" s="110"/>
      <c r="E133" s="110"/>
      <c r="F133" s="101"/>
      <c r="G133" s="101"/>
      <c r="H133" s="101"/>
    </row>
    <row r="134" spans="1:8" ht="15">
      <c r="A134" s="113"/>
      <c r="B134" s="16"/>
      <c r="C134" s="101"/>
      <c r="D134" s="110"/>
      <c r="E134" s="110"/>
      <c r="F134" s="101"/>
      <c r="G134" s="101"/>
      <c r="H134" s="101"/>
    </row>
    <row r="135" spans="1:8" ht="15">
      <c r="A135" s="113"/>
      <c r="B135" s="16"/>
      <c r="C135" s="33"/>
      <c r="D135" s="110"/>
      <c r="E135" s="110"/>
      <c r="F135" s="101"/>
      <c r="G135" s="101"/>
      <c r="H135" s="101"/>
    </row>
    <row r="136" spans="1:8" ht="15">
      <c r="A136" s="113"/>
      <c r="B136" s="16"/>
      <c r="C136" s="33"/>
      <c r="D136" s="110"/>
      <c r="E136" s="110"/>
      <c r="F136" s="101"/>
      <c r="G136" s="101"/>
      <c r="H136" s="101"/>
    </row>
    <row r="137" spans="1:8" ht="15">
      <c r="A137" s="113"/>
      <c r="B137" s="16"/>
      <c r="C137" s="33"/>
      <c r="D137" s="110"/>
      <c r="E137" s="110"/>
      <c r="F137" s="101"/>
      <c r="G137" s="101"/>
      <c r="H137" s="101"/>
    </row>
    <row r="138" spans="1:8" ht="15">
      <c r="A138" s="113"/>
      <c r="B138" s="16"/>
      <c r="C138" s="25"/>
      <c r="D138" s="110"/>
      <c r="E138" s="110"/>
      <c r="F138" s="101"/>
      <c r="G138" s="101"/>
      <c r="H138" s="101"/>
    </row>
    <row r="139" spans="1:8" ht="15">
      <c r="A139" s="101"/>
      <c r="B139" s="16"/>
      <c r="C139" s="25"/>
      <c r="D139" s="106"/>
      <c r="E139" s="115"/>
      <c r="F139" s="106"/>
      <c r="G139" s="101"/>
      <c r="H139" s="101"/>
    </row>
    <row r="140" spans="1:8" ht="15">
      <c r="A140" s="101"/>
      <c r="B140" s="101"/>
      <c r="C140" s="33"/>
      <c r="D140" s="106"/>
      <c r="E140" s="108"/>
      <c r="F140" s="101"/>
      <c r="G140" s="101"/>
      <c r="H140" s="101"/>
    </row>
    <row r="141" spans="1:8" ht="15">
      <c r="A141" s="101"/>
      <c r="B141" s="16"/>
      <c r="C141" s="33"/>
      <c r="D141" s="116"/>
      <c r="E141" s="101"/>
      <c r="F141" s="101"/>
      <c r="G141" s="101"/>
      <c r="H141" s="101"/>
    </row>
    <row r="142" spans="1:8" ht="15">
      <c r="A142" s="101"/>
      <c r="B142" s="16"/>
      <c r="C142" s="33"/>
      <c r="D142" s="106"/>
      <c r="E142" s="101"/>
      <c r="F142" s="101"/>
      <c r="G142" s="101"/>
      <c r="H142" s="101"/>
    </row>
    <row r="143" spans="1:8" ht="15">
      <c r="A143" s="101"/>
      <c r="B143" s="16"/>
      <c r="C143" s="33"/>
      <c r="D143" s="106"/>
      <c r="E143" s="101"/>
      <c r="F143" s="101"/>
      <c r="G143" s="101"/>
      <c r="H143" s="101"/>
    </row>
    <row r="144" spans="1:8">
      <c r="A144" s="101"/>
      <c r="B144" s="101"/>
      <c r="C144" s="33"/>
      <c r="D144" s="110"/>
      <c r="E144" s="101"/>
      <c r="F144" s="101"/>
      <c r="G144" s="101"/>
      <c r="H144" s="101"/>
    </row>
    <row r="145" spans="1:8">
      <c r="A145" s="101"/>
      <c r="B145" s="101"/>
      <c r="C145" s="33"/>
      <c r="D145" s="106"/>
      <c r="E145" s="101"/>
      <c r="F145" s="101"/>
      <c r="G145" s="101"/>
      <c r="H145" s="101"/>
    </row>
    <row r="146" spans="1:8" ht="15">
      <c r="A146" s="101"/>
      <c r="B146" s="101"/>
      <c r="C146" s="25"/>
      <c r="D146" s="101"/>
      <c r="E146" s="101"/>
      <c r="F146" s="101"/>
      <c r="G146" s="101"/>
      <c r="H146" s="101"/>
    </row>
    <row r="147" spans="1:8">
      <c r="A147" s="101"/>
      <c r="B147" s="101"/>
      <c r="C147" s="33"/>
      <c r="D147" s="101"/>
      <c r="E147" s="101"/>
      <c r="F147" s="101"/>
      <c r="G147" s="101"/>
      <c r="H147" s="101"/>
    </row>
    <row r="148" spans="1:8">
      <c r="A148" s="101"/>
      <c r="B148" s="101"/>
      <c r="C148" s="33"/>
      <c r="D148" s="101"/>
      <c r="E148" s="101"/>
      <c r="F148" s="101"/>
      <c r="G148" s="101"/>
      <c r="H148" s="101"/>
    </row>
    <row r="149" spans="1:8">
      <c r="A149" s="101"/>
      <c r="B149" s="101"/>
      <c r="C149" s="33"/>
      <c r="D149" s="101"/>
      <c r="E149" s="101"/>
      <c r="F149" s="101"/>
      <c r="G149" s="101"/>
      <c r="H149" s="101"/>
    </row>
    <row r="150" spans="1:8">
      <c r="A150" s="101"/>
      <c r="B150" s="101"/>
      <c r="C150" s="33"/>
      <c r="D150" s="101"/>
      <c r="E150" s="101"/>
      <c r="F150" s="101"/>
      <c r="G150" s="101"/>
      <c r="H150" s="101"/>
    </row>
    <row r="151" spans="1:8">
      <c r="A151" s="101"/>
      <c r="B151" s="101"/>
      <c r="C151" s="101"/>
      <c r="D151" s="101"/>
      <c r="E151" s="101"/>
      <c r="F151" s="101"/>
      <c r="G151" s="101"/>
      <c r="H151" s="101"/>
    </row>
    <row r="152" spans="1:8">
      <c r="A152" s="101"/>
      <c r="B152" s="101"/>
      <c r="C152" s="101"/>
      <c r="D152" s="101"/>
      <c r="E152" s="101"/>
      <c r="F152" s="101"/>
      <c r="G152" s="101"/>
      <c r="H152" s="101"/>
    </row>
    <row r="153" spans="1:8">
      <c r="A153" s="101"/>
      <c r="B153" s="101"/>
      <c r="C153" s="33"/>
      <c r="D153" s="101"/>
      <c r="E153" s="101"/>
      <c r="F153" s="101"/>
      <c r="G153" s="101"/>
      <c r="H153" s="101"/>
    </row>
    <row r="154" spans="1:8" ht="15">
      <c r="A154" s="101"/>
      <c r="B154" s="101"/>
      <c r="C154" s="25"/>
      <c r="D154" s="101"/>
      <c r="E154" s="101"/>
      <c r="F154" s="101"/>
      <c r="G154" s="101"/>
      <c r="H154" s="101"/>
    </row>
    <row r="155" spans="1:8">
      <c r="A155" s="101"/>
      <c r="B155" s="101"/>
      <c r="C155" s="33"/>
      <c r="D155" s="101"/>
      <c r="E155" s="101"/>
      <c r="F155" s="101"/>
      <c r="G155" s="101"/>
      <c r="H155" s="101"/>
    </row>
    <row r="156" spans="1:8">
      <c r="A156" s="101"/>
      <c r="B156" s="101"/>
      <c r="C156" s="33"/>
      <c r="D156" s="101"/>
      <c r="E156" s="101"/>
      <c r="F156" s="101"/>
      <c r="G156" s="101"/>
      <c r="H156" s="101"/>
    </row>
    <row r="157" spans="1:8" ht="15">
      <c r="B157" s="101"/>
      <c r="C157" s="25"/>
      <c r="D157" s="101"/>
      <c r="E157" s="101"/>
      <c r="F157" s="101"/>
      <c r="G157" s="101"/>
      <c r="H157" s="101"/>
    </row>
    <row r="158" spans="1:8">
      <c r="B158" s="101"/>
      <c r="C158" s="33"/>
      <c r="D158" s="101"/>
      <c r="E158" s="101"/>
      <c r="F158" s="101"/>
      <c r="G158" s="101"/>
      <c r="H158" s="101"/>
    </row>
    <row r="159" spans="1:8">
      <c r="B159" s="101"/>
      <c r="C159" s="33"/>
      <c r="D159" s="101"/>
      <c r="E159" s="101"/>
      <c r="F159" s="101"/>
      <c r="G159" s="101"/>
      <c r="H159" s="101"/>
    </row>
    <row r="160" spans="1:8">
      <c r="B160" s="101"/>
      <c r="C160" s="33"/>
      <c r="D160" s="101"/>
      <c r="E160" s="101"/>
      <c r="F160" s="101"/>
      <c r="G160" s="101"/>
      <c r="H160" s="101"/>
    </row>
    <row r="161" spans="3:3">
      <c r="C161" s="33"/>
    </row>
    <row r="162" spans="3:3" ht="15">
      <c r="C162" s="25"/>
    </row>
    <row r="163" spans="3:3">
      <c r="C163" s="33"/>
    </row>
    <row r="164" spans="3:3">
      <c r="C164" s="33"/>
    </row>
    <row r="165" spans="3:3">
      <c r="C165" s="33"/>
    </row>
    <row r="166" spans="3:3">
      <c r="C166" s="33"/>
    </row>
  </sheetData>
  <mergeCells count="8">
    <mergeCell ref="H11:I11"/>
    <mergeCell ref="A6:B6"/>
    <mergeCell ref="H6:I6"/>
    <mergeCell ref="A1:C1"/>
    <mergeCell ref="A2:C2"/>
    <mergeCell ref="A3:C3"/>
    <mergeCell ref="H7:I7"/>
    <mergeCell ref="H9:I9"/>
  </mergeCells>
  <pageMargins left="0" right="0" top="0.19685039370078741" bottom="0.98425196850393704" header="0.51181102362204722" footer="0.51181102362204722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GASTOS Y CARGAS FIJAS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</dc:creator>
  <cp:lastModifiedBy>INM_RAI</cp:lastModifiedBy>
  <cp:lastPrinted>2018-04-04T18:30:06Z</cp:lastPrinted>
  <dcterms:created xsi:type="dcterms:W3CDTF">2017-08-04T12:18:15Z</dcterms:created>
  <dcterms:modified xsi:type="dcterms:W3CDTF">2018-05-29T14:21:29Z</dcterms:modified>
</cp:coreProperties>
</file>