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2025\Enero\"/>
    </mc:Choice>
  </mc:AlternateContent>
  <xr:revisionPtr revIDLastSave="0" documentId="8_{3F8F15BA-6406-47FE-8D9B-8FD2837EBF44}" xr6:coauthVersionLast="47" xr6:coauthVersionMax="47" xr10:uidLastSave="{00000000-0000-0000-0000-000000000000}"/>
  <bookViews>
    <workbookView xWindow="-110" yWindow="-110" windowWidth="19420" windowHeight="1030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5" l="1"/>
  <c r="H23" i="5"/>
  <c r="H20" i="5"/>
  <c r="G13" i="5"/>
  <c r="G14" i="5"/>
  <c r="G15" i="5"/>
  <c r="G16" i="5"/>
  <c r="G17" i="5"/>
  <c r="G18" i="5"/>
  <c r="G19" i="5"/>
  <c r="E27" i="5"/>
  <c r="H27" i="5" l="1"/>
  <c r="G22" i="5"/>
  <c r="G21" i="5" l="1"/>
  <c r="G27" i="5" l="1"/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<sst xmlns="http://schemas.openxmlformats.org/spreadsheetml/2006/main" count="363" uniqueCount="163">
  <si>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</si>
  <si>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</si>
  <si>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</si>
  <si>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</si>
  <si>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</si>
  <si>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</si>
  <si>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</si>
  <si>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</si>
  <si>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</si>
  <si>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</si>
  <si>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</si>
  <si>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</si>
  <si>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</si>
  <si>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</si>
  <si>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</si>
  <si>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</si>
  <si>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</si>
  <si>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</si>
  <si>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</si>
  <si>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</si>
  <si>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</si>
  <si>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</si>
  <si>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</si>
  <si>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</si>
  <si>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</si>
  <si>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</si>
  <si>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</si>
  <si>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</si>
  <si>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</si>
  <si>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</si>
  <si>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</si>
  <si>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</si>
  <si>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</si>
  <si>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</si>
  <si>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</si>
  <si>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</si>
  <si>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</si>
  <si>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</si>
  <si>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</si>
  <si>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</si>
  <si>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</si>
  <si>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</si>
  <si>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</si>
  <si>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</si>
  <si>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</si>
  <si>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</si>
  <si>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</si>
  <si>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</si>
  <si>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</si>
  <si>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</si>
  <si>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</si>
  <si>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</si>
  <si>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</si>
  <si>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</si>
  <si>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</si>
  <si>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</si>
  <si>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</si>
  <si>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</si>
  <si>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</si>
  <si>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</si>
  <si>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</si>
  <si>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</si>
  <si>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</si>
  <si>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</si>
  <si>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</si>
  <si>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</si>
  <si>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</si>
  <si>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</si>
  <si>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</si>
  <si>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</si>
  <si>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</si>
  <si>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</si>
  <si>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</si>
  <si>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</si>
  <si>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</si>
  <si>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</si>
  <si>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</si>
  <si>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</si>
  <si>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</si>
  <si>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</si>
  <si>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</si>
  <si>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</si>
  <si>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</si>
  <si>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</si>
  <si>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</si>
  <si>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</si>
  <si>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</si>
  <si>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</si>
  <si>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</si>
  <si>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</si>
  <si>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</si>
  <si>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</si>
  <si>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</si>
  <si>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</si>
  <si>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</si>
  <si>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</si>
  <si>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</si>
  <si>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</si>
  <si>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</si>
  <si>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</si>
  <si>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</si>
  <si>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</si>
  <si>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</si>
  <si>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</si>
  <si>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</si>
  <si>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</si>
  <si>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</si>
  <si>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</si>
  <si>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</si>
  <si>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</si>
  <si>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</si>
  <si>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</si>
  <si>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</si>
  <si>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</si>
  <si>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</si>
  <si>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</si>
  <si>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</si>
  <si>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</si>
  <si>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</si>
  <si>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</si>
  <si>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</si>
  <si>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</si>
  <si>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</si>
  <si>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</si>
  <si>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</si>
  <si>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</si>
  <si>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</si>
  <si>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COMPANIA DOMINICANA DE TELEFONOS C POR A</t>
  </si>
  <si>
    <t>HUMANO SEGUROS S A</t>
  </si>
  <si>
    <t>AYUNTAMIENTO DEL DISTRITO NACIONAL</t>
  </si>
  <si>
    <t>MARGARITA FERNANDEZ FERNANDEZ DE SOTO</t>
  </si>
  <si>
    <t>COMPLETO</t>
  </si>
  <si>
    <t>CORPORACION DEL ACUEDUCTO Y ALCANTARILLADO DE SANTO DOMINGO</t>
  </si>
  <si>
    <t>DANIEL ANTONIO GARCIA SANTOS</t>
  </si>
  <si>
    <t>Correspondiente al Mes: Enero del Año: 2025</t>
  </si>
  <si>
    <t>GUARDIA PRESIDENCIAL</t>
  </si>
  <si>
    <t>INVERSIONES SANFRA, SANFRA</t>
  </si>
  <si>
    <t>CELALLA COMPANY, SRL</t>
  </si>
  <si>
    <t>PAGO FACT. E450000002937, POR CONCEPTO DEL 80 % DEL SEGURO MEDICO COMPLEMENTARIO DE LOS SERVIDORES /AS DE ESTA INSTITUCIÓN Y SU FAMILIARES DIRECTOS CORRESPONDIENTE, AL MES DE ENERO   2025, A FAVOR DE HUMANO SEGUROS</t>
  </si>
  <si>
    <t>PAGO A LA CUENTA 759336900 ,  FACT. E450000064681,  POR CONCEPTO DE  SERVICIO TELEFÓNICO DEL INSTITUTO NACIONAL DE MIGRACIÓN Y LA ESCUELA NACIONAL DE MIGRACIÓN,CORRESPONDIENTE AL MES DE  ENERO 2025, A FAVOR DE CLARO</t>
  </si>
  <si>
    <t>PAGO AL PRIMER REGIMIENTO DOMINICANO, GUARDIA PRESIDENCIAL, E. N. FACT. B1500000814, POR SERVICIOS DE ALMUERZOS, CORRESPONDIENTES AL MES DE DICIEMBRE. 2024, A FAVOR DE GUARDIA PRESIDENCIAL.</t>
  </si>
  <si>
    <t>PAGO FACT B1500156892,156901 POR CONCEPTO  SERVICIO DE AGUA PARA USO EN EL INSTITUTO NACIONAL DE MIGRACIÓN Y LA ESCUELA NACIONAL DE MIGRACIÓN, CORRESP. AL  MES ENERO  2025, A FAVOR DE LA CAASD</t>
  </si>
  <si>
    <t>PAGO FACT B1500059508 Y B1500059519 POR CONCEPTO  SERVICIO DE RECOGIDA DE BASURA,  CORRESPONDIENTE AL MES ENERO 2025,  DEL INSTITUTO NACIONAL DE MIGRACIÓN Y LA  ESCUELA NACIONAL DE MIGRACIÓN,  A FAVOR DEL AYUNTAMIENTO  DEL DISTR. NA</t>
  </si>
  <si>
    <t>PAGO FACT. B1500000924, S/CONT. BS-0004896-2024, POR CONTRATACIÓN DE SERV. DE TRES CONSERJES PARA COMPLETAR LABORES DE LIMPIEZA EN LAS INSTALACIONES DE INM-RD Y/O ENM, CORRESP. AL MES ENERO 2025, A FAVOR DE INVERSIONES SANFRA</t>
  </si>
  <si>
    <t>PAGO FACT. B1500000094 y 95  POR CONCEPTO DE ALQUILER DE LOCAL DONDE FUNCIONA ESTA INSTITUCIÓN, CORRESPONDIENTE A LOS MESES  DICIEMBRE  2024 Y ENERO 2025, A  FAVOR DE CELALLA COMPANY.</t>
  </si>
  <si>
    <t>PAGO FACT. B1500000086, POR CONCEPTO DE ALQUILER DE LOCAL DONDE FUNCIONA LA ESCUELA NACIONAL DE MIGRACIÓN, CORRESPONDIENTE AL  MES DE ENERO  2025, A FAVOR DE MARGARITA FERNANDEZ FERNANDEZ</t>
  </si>
  <si>
    <t>PAGO NCF E450000066849, POR SERV. DE INTERNET MOVIL DE ESTA DE ESTA INSTITUCIÓN, CORRESPONDIENTE  AL MES DE ENERO.2025, A FAVOR DE CLARO</t>
  </si>
  <si>
    <t>PAGO CUENTA 783049721 SEGÚN FACT. E450000066848 POR CONCEPTO DE PAGO DE FLOTAS,  DE ESTA INSTITUCIÓN,  A FAVOR  DE CLARO, CORRESPONDIENTE AL MES DE ENERO   DEL  2025</t>
  </si>
  <si>
    <t>PAGO FACT. B1500000021, S/OC 0002/25, POR SERV. DE CORRECCIÓN DE ESTILO DE LA MEMORIA DEL SEMINARIO INTERNACIONAL FLUJOS GLOBALES DE MOVILIDAD HUMANA Y POLÍTICAS MIGRATORIAS, A FAVOR DE DANIEL ANTONIO GARCIA SANTOS</t>
  </si>
  <si>
    <t>PAGO FACT. B1500000022, S/OC 0001/25, POR SERV. DE CORRECCIÓN DE ESTILO DEL LIBRO: LA PARADOJA DE LAS MIGRACIONES , A FAVOR DE  DANIEL ANTONIO GARCIA SANTOS.</t>
  </si>
  <si>
    <t>E450000002937</t>
  </si>
  <si>
    <t>E450000064681</t>
  </si>
  <si>
    <t>B1500000814</t>
  </si>
  <si>
    <t>B1500156892,156901</t>
  </si>
  <si>
    <t>B1500059508 Y B1500059519</t>
  </si>
  <si>
    <t>B1500000924</t>
  </si>
  <si>
    <t>B1500000094 y 95</t>
  </si>
  <si>
    <t>B1500000086</t>
  </si>
  <si>
    <t>E450000066849</t>
  </si>
  <si>
    <t>E450000066848</t>
  </si>
  <si>
    <t>B1500000021</t>
  </si>
  <si>
    <t>B1500000022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</si>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</sst>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167" fontId="32" fillId="0" borderId="1" xfId="0" applyNumberFormat="1" applyFont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796875" defaultRowHeight="14"/>
  <cols>
    <col min="1" max="1" width="57" style="1" customWidth="1"/>
    <col min="2" max="2" width="33" style="3" bestFit="1" customWidth="1"/>
    <col min="3" max="3" width="17.1796875" style="1" customWidth="1"/>
    <col min="4" max="4" width="9.1796875" style="1"/>
    <col min="5" max="5" width="17.54296875" style="1" customWidth="1"/>
    <col min="6" max="6" width="28.81640625" style="1" customWidth="1"/>
    <col min="7" max="7" width="24" style="1" customWidth="1"/>
    <col min="8" max="8" width="22.453125" style="1" bestFit="1" customWidth="1"/>
    <col min="9" max="16384" width="9.1796875" style="1"/>
  </cols>
  <sheetData>
    <row r="1" spans="1:2" s="84" customFormat="1" ht="25">
      <c r="B1" s="85"/>
    </row>
    <row r="2" spans="1:2" s="84" customFormat="1" ht="25">
      <c r="B2" s="85"/>
    </row>
    <row r="3" spans="1:2" s="84" customFormat="1" ht="25" hidden="1">
      <c r="B3" s="85"/>
    </row>
    <row r="4" spans="1:2" s="84" customFormat="1" ht="25" hidden="1">
      <c r="B4" s="85"/>
    </row>
    <row r="5" spans="1:2" s="84" customFormat="1" ht="25" hidden="1">
      <c r="B5" s="85"/>
    </row>
    <row r="6" spans="1:2" s="84" customFormat="1" ht="25" hidden="1">
      <c r="B6" s="85"/>
    </row>
    <row r="7" spans="1:2" s="84" customFormat="1" ht="22.5" customHeight="1">
      <c r="A7" s="87" t="s">
        <v>10</v>
      </c>
      <c r="B7" s="85"/>
    </row>
    <row r="8" spans="1:2" s="84" customFormat="1" ht="22.5" customHeight="1">
      <c r="A8" s="87"/>
      <c r="B8" s="85"/>
    </row>
    <row r="9" spans="1:2" s="84" customFormat="1" ht="32">
      <c r="A9" s="136"/>
      <c r="B9" s="136"/>
    </row>
    <row r="10" spans="1:2" s="84" customFormat="1" ht="32">
      <c r="A10" s="136"/>
      <c r="B10" s="136"/>
    </row>
    <row r="11" spans="1:2" s="84" customFormat="1" ht="26">
      <c r="A11" s="88"/>
      <c r="B11" s="90"/>
    </row>
    <row r="12" spans="1:2" s="84" customFormat="1" ht="14.25" customHeight="1">
      <c r="A12" s="88"/>
      <c r="B12" s="90"/>
    </row>
    <row r="13" spans="1:2" s="84" customFormat="1" ht="26.5" thickBot="1">
      <c r="A13" s="89"/>
      <c r="B13" s="90"/>
    </row>
    <row r="14" spans="1:2" s="84" customFormat="1" ht="49.5" customHeight="1" thickBot="1">
      <c r="A14" s="137"/>
      <c r="B14" s="137"/>
    </row>
    <row r="15" spans="1:2" s="84" customFormat="1" ht="26.25" customHeight="1">
      <c r="A15" s="138" t="s">
        <v>2</v>
      </c>
      <c r="B15" s="140" t="s">
        <v>4</v>
      </c>
    </row>
    <row r="16" spans="1:2" s="84" customFormat="1" ht="27.75" customHeight="1" thickBot="1">
      <c r="A16" s="139"/>
      <c r="B16" s="141"/>
    </row>
    <row r="17" spans="1:8" s="94" customFormat="1" ht="28.5" customHeight="1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4.5">
      <c r="B59" s="103">
        <f>SUM(B17:B58)</f>
        <v>14379617.910000002</v>
      </c>
    </row>
    <row r="62" spans="1:8">
      <c r="B62" s="3">
        <v>14379617.91</v>
      </c>
    </row>
    <row r="63" spans="1:8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L99"/>
  <sheetViews>
    <sheetView showGridLines="0" tabSelected="1" view="pageBreakPreview" zoomScale="84" zoomScaleNormal="84" zoomScaleSheetLayoutView="84" workbookViewId="0">
      <selection activeCell="J24" sqref="J24"/>
    </sheetView>
  </sheetViews>
  <sheetFormatPr baseColWidth="10" defaultColWidth="77.7265625" defaultRowHeight="25"/>
  <cols>
    <col min="1" max="1" width="57.7265625" style="99" customWidth="1"/>
    <col min="2" max="2" width="67.54296875" style="84" customWidth="1"/>
    <col min="3" max="3" width="28.81640625" style="100" customWidth="1"/>
    <col min="4" max="4" width="17.7265625" style="99" customWidth="1"/>
    <col min="5" max="5" width="28.81640625" style="85" customWidth="1"/>
    <col min="6" max="6" width="19.1796875" style="99" customWidth="1"/>
    <col min="7" max="7" width="30.54296875" style="99" customWidth="1"/>
    <col min="8" max="8" width="32.81640625" style="86" customWidth="1"/>
    <col min="9" max="9" width="44.81640625" style="99" customWidth="1"/>
    <col min="10" max="16384" width="77.7265625" style="84"/>
  </cols>
  <sheetData>
    <row r="6" spans="1:12">
      <c r="I6" s="99" t="s">
        <v>10</v>
      </c>
    </row>
    <row r="7" spans="1:12" ht="58.5">
      <c r="A7" s="146" t="s">
        <v>123</v>
      </c>
      <c r="B7" s="146"/>
      <c r="C7" s="146"/>
      <c r="D7" s="146"/>
      <c r="E7" s="146"/>
      <c r="F7" s="146"/>
      <c r="G7" s="146"/>
      <c r="H7" s="146"/>
      <c r="I7" s="146"/>
    </row>
    <row r="8" spans="1:12" ht="32">
      <c r="A8" s="136" t="s">
        <v>94</v>
      </c>
      <c r="B8" s="136"/>
      <c r="C8" s="136"/>
      <c r="D8" s="136"/>
      <c r="E8" s="136"/>
      <c r="F8" s="136"/>
      <c r="G8" s="136"/>
      <c r="H8" s="136"/>
      <c r="I8" s="136"/>
    </row>
    <row r="9" spans="1:12" ht="26.5" thickBot="1">
      <c r="A9" s="89"/>
      <c r="B9" s="89"/>
      <c r="C9" s="101"/>
      <c r="D9" s="89"/>
      <c r="E9" s="90"/>
      <c r="F9" s="102"/>
      <c r="G9" s="89"/>
      <c r="H9" s="91"/>
      <c r="I9" s="102"/>
    </row>
    <row r="10" spans="1:12" ht="26">
      <c r="A10" s="147" t="s">
        <v>134</v>
      </c>
      <c r="B10" s="148"/>
      <c r="C10" s="148"/>
      <c r="D10" s="148"/>
      <c r="E10" s="148"/>
      <c r="F10" s="148"/>
      <c r="G10" s="148"/>
      <c r="H10" s="148"/>
      <c r="I10" s="149"/>
    </row>
    <row r="11" spans="1:12">
      <c r="A11" s="145" t="s">
        <v>101</v>
      </c>
      <c r="B11" s="150" t="s">
        <v>3</v>
      </c>
      <c r="C11" s="145" t="s">
        <v>1</v>
      </c>
      <c r="D11" s="145" t="s">
        <v>95</v>
      </c>
      <c r="E11" s="144" t="s">
        <v>96</v>
      </c>
      <c r="F11" s="145" t="s">
        <v>97</v>
      </c>
      <c r="G11" s="145" t="s">
        <v>98</v>
      </c>
      <c r="H11" s="144" t="s">
        <v>99</v>
      </c>
      <c r="I11" s="145" t="s">
        <v>100</v>
      </c>
    </row>
    <row r="12" spans="1:12">
      <c r="A12" s="145"/>
      <c r="B12" s="150"/>
      <c r="C12" s="145"/>
      <c r="D12" s="145"/>
      <c r="E12" s="144"/>
      <c r="F12" s="145"/>
      <c r="G12" s="145"/>
      <c r="H12" s="144"/>
      <c r="I12" s="145"/>
    </row>
    <row r="13" spans="1:12" s="94" customFormat="1" ht="99.75" customHeight="1">
      <c r="A13" s="120" t="s">
        <v>128</v>
      </c>
      <c r="B13" s="135" t="s">
        <v>138</v>
      </c>
      <c r="C13" s="120" t="s">
        <v>150</v>
      </c>
      <c r="D13" s="118">
        <v>45658</v>
      </c>
      <c r="E13" s="130">
        <v>371329.77</v>
      </c>
      <c r="F13" s="118">
        <v>45685</v>
      </c>
      <c r="G13" s="107">
        <f>+E13</f>
        <v>371329.77</v>
      </c>
      <c r="H13" s="119">
        <v>0</v>
      </c>
      <c r="I13" s="134" t="s">
        <v>131</v>
      </c>
      <c r="J13" s="113"/>
      <c r="K13" s="113"/>
      <c r="L13" s="113"/>
    </row>
    <row r="14" spans="1:12" s="94" customFormat="1" ht="83.25" customHeight="1">
      <c r="A14" s="120" t="s">
        <v>127</v>
      </c>
      <c r="B14" s="135" t="s">
        <v>139</v>
      </c>
      <c r="C14" s="120" t="s">
        <v>151</v>
      </c>
      <c r="D14" s="118">
        <v>45658</v>
      </c>
      <c r="E14" s="130">
        <v>246078.83</v>
      </c>
      <c r="F14" s="118">
        <v>45685</v>
      </c>
      <c r="G14" s="107">
        <f t="shared" ref="G14:G22" si="0">+E14</f>
        <v>246078.83</v>
      </c>
      <c r="H14" s="119">
        <v>0</v>
      </c>
      <c r="I14" s="134" t="s">
        <v>131</v>
      </c>
      <c r="J14" s="113"/>
      <c r="K14" s="113"/>
      <c r="L14" s="113"/>
    </row>
    <row r="15" spans="1:12" s="94" customFormat="1" ht="83.25" customHeight="1">
      <c r="A15" s="133" t="s">
        <v>135</v>
      </c>
      <c r="B15" s="135" t="s">
        <v>140</v>
      </c>
      <c r="C15" s="120" t="s">
        <v>152</v>
      </c>
      <c r="D15" s="118">
        <v>45658</v>
      </c>
      <c r="E15" s="130">
        <v>71260.2</v>
      </c>
      <c r="F15" s="118">
        <v>45689</v>
      </c>
      <c r="G15" s="107">
        <f t="shared" si="0"/>
        <v>71260.2</v>
      </c>
      <c r="H15" s="119">
        <v>0</v>
      </c>
      <c r="I15" s="134" t="s">
        <v>131</v>
      </c>
      <c r="J15" s="113"/>
      <c r="K15" s="113"/>
      <c r="L15" s="113"/>
    </row>
    <row r="16" spans="1:12" s="94" customFormat="1" ht="88.5" customHeight="1">
      <c r="A16" s="120" t="s">
        <v>132</v>
      </c>
      <c r="B16" s="135" t="s">
        <v>141</v>
      </c>
      <c r="C16" s="120" t="s">
        <v>153</v>
      </c>
      <c r="D16" s="118">
        <v>45658</v>
      </c>
      <c r="E16" s="130">
        <v>2011</v>
      </c>
      <c r="F16" s="118">
        <v>45699</v>
      </c>
      <c r="G16" s="107">
        <f t="shared" si="0"/>
        <v>2011</v>
      </c>
      <c r="H16" s="119">
        <v>0</v>
      </c>
      <c r="I16" s="134" t="s">
        <v>131</v>
      </c>
      <c r="J16" s="113"/>
      <c r="K16" s="113"/>
      <c r="L16" s="113"/>
    </row>
    <row r="17" spans="1:12" s="94" customFormat="1" ht="96" customHeight="1">
      <c r="A17" s="120" t="s">
        <v>129</v>
      </c>
      <c r="B17" s="135" t="s">
        <v>142</v>
      </c>
      <c r="C17" s="120" t="s">
        <v>154</v>
      </c>
      <c r="D17" s="118">
        <v>45659</v>
      </c>
      <c r="E17" s="130">
        <v>4022</v>
      </c>
      <c r="F17" s="118">
        <v>45688</v>
      </c>
      <c r="G17" s="107">
        <f t="shared" si="0"/>
        <v>4022</v>
      </c>
      <c r="H17" s="119">
        <v>0</v>
      </c>
      <c r="I17" s="134" t="s">
        <v>131</v>
      </c>
      <c r="J17" s="113"/>
      <c r="K17" s="113"/>
      <c r="L17" s="113"/>
    </row>
    <row r="18" spans="1:12" s="94" customFormat="1" ht="81.75" customHeight="1">
      <c r="A18" s="120" t="s">
        <v>136</v>
      </c>
      <c r="B18" s="135" t="s">
        <v>143</v>
      </c>
      <c r="C18" s="120" t="s">
        <v>155</v>
      </c>
      <c r="D18" s="118">
        <v>45659</v>
      </c>
      <c r="E18" s="130">
        <v>94551.89</v>
      </c>
      <c r="F18" s="118">
        <v>45689</v>
      </c>
      <c r="G18" s="107">
        <f t="shared" si="0"/>
        <v>94551.89</v>
      </c>
      <c r="H18" s="119">
        <v>0</v>
      </c>
      <c r="I18" s="134" t="s">
        <v>131</v>
      </c>
      <c r="J18" s="113"/>
      <c r="K18" s="113"/>
      <c r="L18" s="113"/>
    </row>
    <row r="19" spans="1:12" s="94" customFormat="1" ht="84" customHeight="1">
      <c r="A19" s="120" t="s">
        <v>137</v>
      </c>
      <c r="B19" s="135" t="s">
        <v>144</v>
      </c>
      <c r="C19" s="120" t="s">
        <v>156</v>
      </c>
      <c r="D19" s="118">
        <v>45665</v>
      </c>
      <c r="E19" s="130">
        <v>994909.54</v>
      </c>
      <c r="F19" s="118">
        <v>45685</v>
      </c>
      <c r="G19" s="107">
        <f t="shared" si="0"/>
        <v>994909.54</v>
      </c>
      <c r="H19" s="119">
        <v>0</v>
      </c>
      <c r="I19" s="134" t="s">
        <v>131</v>
      </c>
      <c r="J19" s="113"/>
      <c r="K19" s="113"/>
      <c r="L19" s="113"/>
    </row>
    <row r="20" spans="1:12" s="94" customFormat="1" ht="81.75" customHeight="1">
      <c r="A20" s="120" t="s">
        <v>130</v>
      </c>
      <c r="B20" s="135" t="s">
        <v>145</v>
      </c>
      <c r="C20" s="120" t="s">
        <v>157</v>
      </c>
      <c r="D20" s="118">
        <v>45666</v>
      </c>
      <c r="E20" s="130">
        <v>124528.37</v>
      </c>
      <c r="F20" s="118">
        <v>45702</v>
      </c>
      <c r="G20" s="107">
        <v>0</v>
      </c>
      <c r="H20" s="119">
        <f>+E20</f>
        <v>124528.37</v>
      </c>
      <c r="I20" s="134" t="s">
        <v>162</v>
      </c>
      <c r="J20" s="113"/>
      <c r="K20" s="113"/>
      <c r="L20" s="113"/>
    </row>
    <row r="21" spans="1:12" s="94" customFormat="1" ht="92.25" customHeight="1">
      <c r="A21" s="120" t="s">
        <v>127</v>
      </c>
      <c r="B21" s="135" t="s">
        <v>146</v>
      </c>
      <c r="C21" s="120" t="s">
        <v>158</v>
      </c>
      <c r="D21" s="118">
        <v>45684</v>
      </c>
      <c r="E21" s="130">
        <v>16405.63</v>
      </c>
      <c r="F21" s="118">
        <v>45701</v>
      </c>
      <c r="G21" s="107">
        <f t="shared" si="0"/>
        <v>16405.63</v>
      </c>
      <c r="H21" s="119">
        <v>0</v>
      </c>
      <c r="I21" s="134" t="s">
        <v>131</v>
      </c>
      <c r="J21" s="113"/>
      <c r="K21" s="113"/>
      <c r="L21" s="113"/>
    </row>
    <row r="22" spans="1:12" s="94" customFormat="1" ht="89.25" customHeight="1">
      <c r="A22" s="120" t="s">
        <v>127</v>
      </c>
      <c r="B22" s="135" t="s">
        <v>147</v>
      </c>
      <c r="C22" s="120" t="s">
        <v>159</v>
      </c>
      <c r="D22" s="118">
        <v>45684</v>
      </c>
      <c r="E22" s="130">
        <v>83435.95</v>
      </c>
      <c r="F22" s="118">
        <v>45701</v>
      </c>
      <c r="G22" s="107">
        <f t="shared" si="0"/>
        <v>83435.95</v>
      </c>
      <c r="H22" s="119">
        <v>0</v>
      </c>
      <c r="I22" s="134" t="s">
        <v>131</v>
      </c>
      <c r="J22" s="113"/>
      <c r="K22" s="113"/>
      <c r="L22" s="113"/>
    </row>
    <row r="23" spans="1:12" s="94" customFormat="1" ht="72" customHeight="1">
      <c r="A23" s="120" t="s">
        <v>133</v>
      </c>
      <c r="B23" s="135" t="s">
        <v>148</v>
      </c>
      <c r="C23" s="120" t="s">
        <v>160</v>
      </c>
      <c r="D23" s="118">
        <v>45686</v>
      </c>
      <c r="E23" s="130">
        <v>245440</v>
      </c>
      <c r="F23" s="118">
        <v>45702</v>
      </c>
      <c r="G23" s="107">
        <v>0</v>
      </c>
      <c r="H23" s="119">
        <f>+E23</f>
        <v>245440</v>
      </c>
      <c r="I23" s="134" t="s">
        <v>162</v>
      </c>
      <c r="J23" s="113"/>
      <c r="K23" s="113"/>
      <c r="L23" s="113"/>
    </row>
    <row r="24" spans="1:12" s="94" customFormat="1" ht="59.25" customHeight="1">
      <c r="A24" s="120" t="s">
        <v>133</v>
      </c>
      <c r="B24" s="135" t="s">
        <v>149</v>
      </c>
      <c r="C24" s="120" t="s">
        <v>161</v>
      </c>
      <c r="D24" s="118">
        <v>45686</v>
      </c>
      <c r="E24" s="130">
        <v>155878</v>
      </c>
      <c r="F24" s="118">
        <v>45732</v>
      </c>
      <c r="G24" s="107">
        <v>0</v>
      </c>
      <c r="H24" s="119">
        <f>+E24</f>
        <v>155878</v>
      </c>
      <c r="I24" s="134" t="s">
        <v>162</v>
      </c>
      <c r="J24" s="113"/>
      <c r="K24" s="113"/>
      <c r="L24" s="113"/>
    </row>
    <row r="25" spans="1:12" s="94" customFormat="1" ht="16" thickBot="1">
      <c r="A25" s="124" t="s">
        <v>10</v>
      </c>
      <c r="B25" s="125"/>
      <c r="C25" s="125"/>
      <c r="D25" s="126"/>
      <c r="E25" s="127">
        <v>0</v>
      </c>
      <c r="F25" s="126"/>
      <c r="G25" s="128"/>
      <c r="H25" s="127"/>
      <c r="I25" s="129"/>
      <c r="J25" s="113"/>
      <c r="K25" s="113"/>
      <c r="L25" s="113"/>
    </row>
    <row r="26" spans="1:12" s="94" customFormat="1" ht="15.5">
      <c r="C26" s="105"/>
      <c r="D26" s="106"/>
      <c r="E26" s="109"/>
      <c r="F26" s="106"/>
      <c r="G26" s="110"/>
      <c r="H26" s="110"/>
      <c r="I26" s="112"/>
      <c r="J26" s="113"/>
      <c r="K26" s="113"/>
      <c r="L26" s="113"/>
    </row>
    <row r="27" spans="1:12" s="94" customFormat="1" ht="16" thickBot="1">
      <c r="A27" s="121"/>
      <c r="B27" s="108"/>
      <c r="C27" s="105"/>
      <c r="D27" s="110" t="s">
        <v>126</v>
      </c>
      <c r="E27" s="111">
        <f>SUM(E13:E26)</f>
        <v>2409851.1799999997</v>
      </c>
      <c r="F27" s="122"/>
      <c r="G27" s="123">
        <f>SUM(G13:G26)</f>
        <v>1884004.8099999998</v>
      </c>
      <c r="H27" s="111">
        <f>SUM(H13:H25)</f>
        <v>525846.37</v>
      </c>
      <c r="I27" s="112"/>
      <c r="J27" s="113"/>
      <c r="K27" s="113"/>
      <c r="L27" s="113"/>
    </row>
    <row r="28" spans="1:12" s="94" customFormat="1" ht="16" thickTop="1">
      <c r="A28" s="121"/>
      <c r="B28" s="108"/>
      <c r="C28" s="105"/>
      <c r="D28" s="106"/>
      <c r="E28" s="109"/>
      <c r="F28" s="106"/>
      <c r="G28" s="110"/>
      <c r="H28" s="110"/>
      <c r="I28" s="112"/>
      <c r="J28" s="113"/>
      <c r="K28" s="113"/>
      <c r="L28" s="113"/>
    </row>
    <row r="29" spans="1:12" s="94" customFormat="1" ht="15.5">
      <c r="A29" s="121"/>
      <c r="B29" s="108"/>
      <c r="C29" s="105"/>
      <c r="D29" s="106"/>
      <c r="E29" s="109"/>
      <c r="F29" s="106"/>
      <c r="G29" s="110"/>
      <c r="H29" s="131"/>
      <c r="I29" s="112"/>
      <c r="J29" s="113"/>
      <c r="K29" s="113"/>
      <c r="L29" s="113"/>
    </row>
    <row r="30" spans="1:12" s="94" customFormat="1" ht="15.5">
      <c r="A30" s="121"/>
      <c r="B30" s="108"/>
      <c r="C30" s="105"/>
      <c r="D30" s="106"/>
      <c r="E30" s="109"/>
      <c r="F30" s="106"/>
      <c r="G30" s="110"/>
      <c r="H30" s="110"/>
      <c r="I30" s="112"/>
      <c r="J30" s="113"/>
      <c r="K30" s="113"/>
      <c r="L30" s="113"/>
    </row>
    <row r="31" spans="1:12" s="94" customFormat="1" ht="15.5">
      <c r="A31" s="105"/>
      <c r="B31" s="108"/>
      <c r="C31" s="105"/>
      <c r="D31" s="106"/>
      <c r="E31" s="109"/>
      <c r="F31" s="106"/>
      <c r="G31" s="109"/>
      <c r="H31" s="109"/>
      <c r="I31" s="112"/>
      <c r="J31" s="113"/>
      <c r="K31" s="113"/>
      <c r="L31" s="113"/>
    </row>
    <row r="32" spans="1:12" s="94" customFormat="1" ht="15.5">
      <c r="A32" s="113"/>
      <c r="B32" s="142" t="s">
        <v>124</v>
      </c>
      <c r="C32" s="142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s="94" customFormat="1" ht="15.5">
      <c r="A33" s="113"/>
      <c r="B33" s="143" t="s">
        <v>125</v>
      </c>
      <c r="C33" s="143"/>
      <c r="D33" s="113"/>
      <c r="E33" s="113"/>
      <c r="F33" s="113"/>
      <c r="G33" s="113"/>
      <c r="H33" s="132"/>
      <c r="I33" s="113"/>
      <c r="J33" s="113"/>
      <c r="K33" s="113"/>
      <c r="L33" s="113"/>
    </row>
    <row r="34" spans="1:12" s="94" customFormat="1" ht="15.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1:12" s="94" customFormat="1" ht="15.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s="94" customFormat="1" ht="15.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s="94" customFormat="1" ht="15.5">
      <c r="A37" s="113"/>
      <c r="B37" s="113"/>
      <c r="C37" s="113"/>
      <c r="D37" s="113"/>
      <c r="E37" s="114"/>
      <c r="F37" s="113"/>
      <c r="G37" s="113"/>
      <c r="H37" s="113"/>
      <c r="I37" s="113"/>
      <c r="J37" s="113"/>
      <c r="K37" s="113"/>
      <c r="L37" s="113"/>
    </row>
    <row r="38" spans="1:12" s="94" customFormat="1" ht="15.5">
      <c r="A38" s="115"/>
      <c r="B38" s="113"/>
      <c r="C38" s="116"/>
      <c r="D38" s="115"/>
      <c r="E38" s="114"/>
      <c r="F38" s="115"/>
      <c r="G38" s="115"/>
      <c r="H38" s="117"/>
      <c r="I38" s="115"/>
      <c r="J38" s="113"/>
      <c r="K38" s="113"/>
      <c r="L38" s="113"/>
    </row>
    <row r="39" spans="1:12" s="94" customFormat="1" ht="15.5">
      <c r="A39" s="115"/>
      <c r="B39" s="113"/>
      <c r="C39" s="116"/>
      <c r="D39" s="115"/>
      <c r="E39" s="114"/>
      <c r="F39" s="115"/>
      <c r="G39" s="115"/>
      <c r="H39" s="117"/>
      <c r="I39" s="115"/>
      <c r="J39" s="113"/>
      <c r="K39" s="113"/>
      <c r="L39" s="113"/>
    </row>
    <row r="40" spans="1:12" s="94" customFormat="1" ht="15.5">
      <c r="A40" s="115"/>
      <c r="B40" s="113"/>
      <c r="C40" s="116"/>
      <c r="D40" s="115"/>
      <c r="E40" s="114"/>
      <c r="F40" s="115"/>
      <c r="G40" s="115"/>
      <c r="H40" s="117"/>
      <c r="I40" s="115"/>
      <c r="J40" s="113"/>
      <c r="K40" s="113"/>
      <c r="L40" s="113"/>
    </row>
    <row r="41" spans="1:12" s="94" customFormat="1" ht="15.5">
      <c r="A41" s="115"/>
      <c r="B41" s="113"/>
      <c r="C41" s="116"/>
      <c r="D41" s="115"/>
      <c r="E41" s="114"/>
      <c r="F41" s="115"/>
      <c r="G41" s="115"/>
      <c r="H41" s="117"/>
      <c r="I41" s="115"/>
      <c r="J41" s="113"/>
      <c r="K41" s="113"/>
      <c r="L41" s="113"/>
    </row>
    <row r="42" spans="1:12" s="94" customFormat="1" ht="15.5">
      <c r="A42" s="115"/>
      <c r="B42" s="113"/>
      <c r="C42" s="116"/>
      <c r="D42" s="115"/>
      <c r="E42" s="114"/>
      <c r="F42" s="115"/>
      <c r="G42" s="115"/>
      <c r="H42" s="117"/>
      <c r="I42" s="115"/>
      <c r="J42" s="113"/>
      <c r="K42" s="113"/>
      <c r="L42" s="113"/>
    </row>
    <row r="43" spans="1:12" s="94" customFormat="1" ht="15.5">
      <c r="A43" s="115"/>
      <c r="B43" s="113"/>
      <c r="C43" s="116"/>
      <c r="D43" s="115"/>
      <c r="E43" s="114"/>
      <c r="F43" s="115"/>
      <c r="G43" s="115"/>
      <c r="H43" s="117"/>
      <c r="I43" s="115"/>
      <c r="J43" s="113"/>
      <c r="K43" s="113"/>
      <c r="L43" s="113"/>
    </row>
    <row r="44" spans="1:12" s="94" customFormat="1" ht="15.5">
      <c r="A44" s="115"/>
      <c r="B44" s="113"/>
      <c r="C44" s="116"/>
      <c r="D44" s="115"/>
      <c r="E44" s="114"/>
      <c r="F44" s="115"/>
      <c r="G44" s="115"/>
      <c r="H44" s="117"/>
      <c r="I44" s="115"/>
      <c r="J44" s="113"/>
      <c r="K44" s="113"/>
      <c r="L44" s="113"/>
    </row>
    <row r="45" spans="1:12" s="94" customFormat="1" ht="15.5">
      <c r="A45" s="115"/>
      <c r="B45" s="113"/>
      <c r="C45" s="116"/>
      <c r="D45" s="115"/>
      <c r="E45" s="114"/>
      <c r="F45" s="115"/>
      <c r="G45" s="115"/>
      <c r="H45" s="117"/>
      <c r="I45" s="115"/>
      <c r="J45" s="113"/>
      <c r="K45" s="113"/>
      <c r="L45" s="113"/>
    </row>
    <row r="46" spans="1:12" s="94" customFormat="1" ht="15.5">
      <c r="A46" s="115"/>
      <c r="B46" s="113"/>
      <c r="C46" s="116"/>
      <c r="D46" s="115"/>
      <c r="E46" s="114"/>
      <c r="F46" s="115"/>
      <c r="G46" s="115"/>
      <c r="H46" s="117"/>
      <c r="I46" s="115"/>
      <c r="J46" s="113"/>
      <c r="K46" s="113"/>
      <c r="L46" s="113"/>
    </row>
    <row r="47" spans="1:12" s="94" customFormat="1" ht="15.5">
      <c r="A47" s="115"/>
      <c r="B47" s="113"/>
      <c r="C47" s="116"/>
      <c r="D47" s="115"/>
      <c r="E47" s="114"/>
      <c r="F47" s="115"/>
      <c r="G47" s="115"/>
      <c r="H47" s="117"/>
      <c r="I47" s="115"/>
      <c r="J47" s="113"/>
      <c r="K47" s="113"/>
      <c r="L47" s="113"/>
    </row>
    <row r="48" spans="1:12" s="94" customFormat="1" ht="15.5">
      <c r="A48" s="115"/>
      <c r="B48" s="113"/>
      <c r="C48" s="116"/>
      <c r="D48" s="115"/>
      <c r="E48" s="114"/>
      <c r="F48" s="115"/>
      <c r="G48" s="115"/>
      <c r="H48" s="117"/>
      <c r="I48" s="115"/>
      <c r="J48" s="113"/>
      <c r="K48" s="113"/>
      <c r="L48" s="113"/>
    </row>
    <row r="49" spans="1:12" s="94" customFormat="1" ht="15.5">
      <c r="A49" s="115"/>
      <c r="B49" s="113"/>
      <c r="C49" s="116"/>
      <c r="D49" s="115"/>
      <c r="E49" s="114"/>
      <c r="F49" s="115"/>
      <c r="G49" s="115"/>
      <c r="H49" s="117"/>
      <c r="I49" s="115"/>
      <c r="J49" s="113"/>
      <c r="K49" s="113"/>
      <c r="L49" s="113"/>
    </row>
    <row r="50" spans="1:12" s="94" customFormat="1" ht="15.5">
      <c r="A50" s="115"/>
      <c r="B50" s="113"/>
      <c r="C50" s="116"/>
      <c r="D50" s="115"/>
      <c r="E50" s="114"/>
      <c r="F50" s="115"/>
      <c r="G50" s="115"/>
      <c r="H50" s="117"/>
      <c r="I50" s="115"/>
      <c r="J50" s="113"/>
      <c r="K50" s="113"/>
      <c r="L50" s="113"/>
    </row>
    <row r="51" spans="1:12" s="94" customFormat="1" ht="15.5">
      <c r="A51" s="115"/>
      <c r="B51" s="113"/>
      <c r="C51" s="116"/>
      <c r="D51" s="115"/>
      <c r="E51" s="114"/>
      <c r="F51" s="115"/>
      <c r="G51" s="115"/>
      <c r="H51" s="117"/>
      <c r="I51" s="115"/>
      <c r="J51" s="113"/>
      <c r="K51" s="113"/>
      <c r="L51" s="113"/>
    </row>
    <row r="52" spans="1:12" s="94" customFormat="1" ht="15.5">
      <c r="A52" s="115"/>
      <c r="B52" s="113"/>
      <c r="C52" s="116"/>
      <c r="D52" s="115"/>
      <c r="E52" s="114"/>
      <c r="F52" s="115"/>
      <c r="G52" s="115"/>
      <c r="H52" s="117"/>
      <c r="I52" s="115"/>
      <c r="J52" s="113"/>
      <c r="K52" s="113"/>
      <c r="L52" s="113"/>
    </row>
    <row r="53" spans="1:12" s="94" customFormat="1" ht="15.5">
      <c r="A53" s="115"/>
      <c r="B53" s="113"/>
      <c r="C53" s="116"/>
      <c r="D53" s="115"/>
      <c r="E53" s="114"/>
      <c r="F53" s="115"/>
      <c r="G53" s="115"/>
      <c r="H53" s="117"/>
      <c r="I53" s="115"/>
      <c r="J53" s="113"/>
      <c r="K53" s="113"/>
      <c r="L53" s="113"/>
    </row>
    <row r="54" spans="1:12" s="94" customFormat="1">
      <c r="A54" s="99"/>
      <c r="B54" s="84"/>
      <c r="C54" s="100"/>
      <c r="D54" s="99"/>
      <c r="E54" s="85"/>
      <c r="F54" s="99"/>
      <c r="G54" s="99"/>
      <c r="H54" s="86"/>
      <c r="I54" s="99"/>
      <c r="J54" s="113"/>
      <c r="K54" s="113"/>
      <c r="L54" s="113"/>
    </row>
    <row r="55" spans="1:12" s="94" customFormat="1">
      <c r="A55" s="99"/>
      <c r="B55" s="84"/>
      <c r="C55" s="100"/>
      <c r="D55" s="99"/>
      <c r="E55" s="85"/>
      <c r="F55" s="99"/>
      <c r="G55" s="99"/>
      <c r="H55" s="86"/>
      <c r="I55" s="99"/>
      <c r="J55" s="113"/>
      <c r="K55" s="113"/>
      <c r="L55" s="113"/>
    </row>
    <row r="56" spans="1:12" s="94" customFormat="1">
      <c r="A56" s="99"/>
      <c r="B56" s="84"/>
      <c r="C56" s="100"/>
      <c r="D56" s="99"/>
      <c r="E56" s="85"/>
      <c r="F56" s="99"/>
      <c r="G56" s="99"/>
      <c r="H56" s="86"/>
      <c r="I56" s="99"/>
      <c r="J56" s="113"/>
      <c r="K56" s="113"/>
      <c r="L56" s="113"/>
    </row>
    <row r="57" spans="1:12" s="94" customFormat="1">
      <c r="A57" s="99"/>
      <c r="B57" s="84"/>
      <c r="C57" s="100"/>
      <c r="D57" s="99"/>
      <c r="E57" s="85"/>
      <c r="F57" s="99"/>
      <c r="G57" s="99"/>
      <c r="H57" s="86"/>
      <c r="I57" s="99"/>
      <c r="J57" s="113"/>
      <c r="K57" s="113"/>
      <c r="L57" s="113"/>
    </row>
    <row r="58" spans="1:12" s="94" customFormat="1">
      <c r="A58" s="99"/>
      <c r="B58" s="84"/>
      <c r="C58" s="100"/>
      <c r="D58" s="99"/>
      <c r="E58" s="85"/>
      <c r="F58" s="99"/>
      <c r="G58" s="99"/>
      <c r="H58" s="86"/>
      <c r="I58" s="99"/>
      <c r="J58" s="113"/>
      <c r="K58" s="113"/>
      <c r="L58" s="113"/>
    </row>
    <row r="59" spans="1:12" s="94" customFormat="1">
      <c r="A59" s="99"/>
      <c r="B59" s="84"/>
      <c r="C59" s="100"/>
      <c r="D59" s="99"/>
      <c r="E59" s="85"/>
      <c r="F59" s="99"/>
      <c r="G59" s="99"/>
      <c r="H59" s="86"/>
      <c r="I59" s="99"/>
      <c r="J59" s="113"/>
      <c r="K59" s="113"/>
      <c r="L59" s="113"/>
    </row>
    <row r="60" spans="1:12" s="94" customFormat="1">
      <c r="A60" s="99"/>
      <c r="B60" s="84"/>
      <c r="C60" s="100"/>
      <c r="D60" s="99"/>
      <c r="E60" s="85"/>
      <c r="F60" s="99"/>
      <c r="G60" s="99"/>
      <c r="H60" s="86"/>
      <c r="I60" s="99"/>
      <c r="J60" s="113"/>
      <c r="K60" s="113"/>
      <c r="L60" s="113"/>
    </row>
    <row r="61" spans="1:12" s="94" customFormat="1">
      <c r="A61" s="99"/>
      <c r="B61" s="84"/>
      <c r="C61" s="100"/>
      <c r="D61" s="99"/>
      <c r="E61" s="85"/>
      <c r="F61" s="99"/>
      <c r="G61" s="99"/>
      <c r="H61" s="86"/>
      <c r="I61" s="99"/>
      <c r="J61" s="113"/>
      <c r="K61" s="113"/>
      <c r="L61" s="113"/>
    </row>
    <row r="62" spans="1:12" s="94" customFormat="1">
      <c r="A62" s="99"/>
      <c r="B62" s="84"/>
      <c r="C62" s="100"/>
      <c r="D62" s="99"/>
      <c r="E62" s="85"/>
      <c r="F62" s="99"/>
      <c r="G62" s="99"/>
      <c r="H62" s="86"/>
      <c r="I62" s="99"/>
      <c r="J62" s="113"/>
      <c r="K62" s="113"/>
      <c r="L62" s="113"/>
    </row>
    <row r="63" spans="1:12" s="94" customFormat="1">
      <c r="A63" s="99"/>
      <c r="B63" s="84"/>
      <c r="C63" s="100"/>
      <c r="D63" s="99"/>
      <c r="E63" s="85"/>
      <c r="F63" s="99"/>
      <c r="G63" s="99"/>
      <c r="H63" s="86"/>
      <c r="I63" s="99"/>
      <c r="J63" s="113"/>
      <c r="K63" s="113"/>
      <c r="L63" s="113"/>
    </row>
    <row r="64" spans="1:12" s="94" customFormat="1">
      <c r="A64" s="99"/>
      <c r="B64" s="84"/>
      <c r="C64" s="100"/>
      <c r="D64" s="99"/>
      <c r="E64" s="85"/>
      <c r="F64" s="99"/>
      <c r="G64" s="99"/>
      <c r="H64" s="86"/>
      <c r="I64" s="99"/>
      <c r="J64" s="113"/>
      <c r="K64" s="113"/>
      <c r="L64" s="113"/>
    </row>
    <row r="65" spans="1:10" s="94" customFormat="1">
      <c r="A65" s="99"/>
      <c r="B65" s="84"/>
      <c r="C65" s="100"/>
      <c r="D65" s="99"/>
      <c r="E65" s="85"/>
      <c r="F65" s="99"/>
      <c r="G65" s="99"/>
      <c r="H65" s="86"/>
      <c r="I65" s="99"/>
      <c r="J65" s="84"/>
    </row>
    <row r="66" spans="1:10" s="94" customFormat="1">
      <c r="A66" s="99"/>
      <c r="B66" s="84"/>
      <c r="C66" s="100"/>
      <c r="D66" s="99"/>
      <c r="E66" s="85"/>
      <c r="F66" s="99"/>
      <c r="G66" s="99"/>
      <c r="H66" s="86"/>
      <c r="I66" s="99"/>
      <c r="J66" s="84"/>
    </row>
    <row r="67" spans="1:10" s="94" customFormat="1">
      <c r="A67" s="99"/>
      <c r="B67" s="84"/>
      <c r="C67" s="100"/>
      <c r="D67" s="99"/>
      <c r="E67" s="85"/>
      <c r="F67" s="99"/>
      <c r="G67" s="99"/>
      <c r="H67" s="86"/>
      <c r="I67" s="99"/>
      <c r="J67" s="84"/>
    </row>
    <row r="68" spans="1:10" s="94" customFormat="1">
      <c r="A68" s="99"/>
      <c r="B68" s="84"/>
      <c r="C68" s="100"/>
      <c r="D68" s="99"/>
      <c r="E68" s="85"/>
      <c r="F68" s="99"/>
      <c r="G68" s="99"/>
      <c r="H68" s="86"/>
      <c r="I68" s="99"/>
      <c r="J68" s="84"/>
    </row>
    <row r="69" spans="1:10" s="94" customFormat="1">
      <c r="A69" s="99"/>
      <c r="B69" s="84"/>
      <c r="C69" s="100"/>
      <c r="D69" s="99"/>
      <c r="E69" s="85"/>
      <c r="F69" s="99"/>
      <c r="G69" s="99"/>
      <c r="H69" s="86"/>
      <c r="I69" s="99"/>
      <c r="J69" s="84"/>
    </row>
    <row r="70" spans="1:10" s="94" customFormat="1">
      <c r="A70" s="99"/>
      <c r="B70" s="84"/>
      <c r="C70" s="100"/>
      <c r="D70" s="99"/>
      <c r="E70" s="85"/>
      <c r="F70" s="99"/>
      <c r="G70" s="99"/>
      <c r="H70" s="86"/>
      <c r="I70" s="99"/>
      <c r="J70" s="84"/>
    </row>
    <row r="71" spans="1:10" s="94" customFormat="1">
      <c r="A71" s="99"/>
      <c r="B71" s="84"/>
      <c r="C71" s="100"/>
      <c r="D71" s="99"/>
      <c r="E71" s="85"/>
      <c r="F71" s="99"/>
      <c r="G71" s="99"/>
      <c r="H71" s="86"/>
      <c r="I71" s="99"/>
      <c r="J71" s="84"/>
    </row>
    <row r="72" spans="1:10" s="94" customFormat="1">
      <c r="A72" s="99"/>
      <c r="B72" s="84"/>
      <c r="C72" s="100"/>
      <c r="D72" s="99"/>
      <c r="E72" s="85"/>
      <c r="F72" s="99"/>
      <c r="G72" s="99"/>
      <c r="H72" s="86"/>
      <c r="I72" s="99"/>
      <c r="J72" s="84"/>
    </row>
    <row r="73" spans="1:10" s="94" customFormat="1">
      <c r="A73" s="99"/>
      <c r="B73" s="84"/>
      <c r="C73" s="100"/>
      <c r="D73" s="99"/>
      <c r="E73" s="85"/>
      <c r="F73" s="99"/>
      <c r="G73" s="99"/>
      <c r="H73" s="86"/>
      <c r="I73" s="99"/>
      <c r="J73" s="84"/>
    </row>
    <row r="74" spans="1:10" s="94" customFormat="1">
      <c r="A74" s="99"/>
      <c r="B74" s="84"/>
      <c r="C74" s="100"/>
      <c r="D74" s="99"/>
      <c r="E74" s="85"/>
      <c r="F74" s="99"/>
      <c r="G74" s="99"/>
      <c r="H74" s="86"/>
      <c r="I74" s="99"/>
      <c r="J74" s="84"/>
    </row>
    <row r="75" spans="1:10" s="94" customFormat="1">
      <c r="A75" s="99"/>
      <c r="B75" s="84"/>
      <c r="C75" s="100"/>
      <c r="D75" s="99"/>
      <c r="E75" s="85"/>
      <c r="F75" s="99"/>
      <c r="G75" s="99"/>
      <c r="H75" s="86"/>
      <c r="I75" s="99"/>
      <c r="J75" s="84"/>
    </row>
    <row r="76" spans="1:10" s="94" customFormat="1">
      <c r="A76" s="99"/>
      <c r="B76" s="84"/>
      <c r="C76" s="100"/>
      <c r="D76" s="99"/>
      <c r="E76" s="85"/>
      <c r="F76" s="99"/>
      <c r="G76" s="99"/>
      <c r="H76" s="86"/>
      <c r="I76" s="99"/>
      <c r="J76" s="84"/>
    </row>
    <row r="77" spans="1:10" s="94" customFormat="1">
      <c r="A77" s="99"/>
      <c r="B77" s="84"/>
      <c r="C77" s="100"/>
      <c r="D77" s="99"/>
      <c r="E77" s="85"/>
      <c r="F77" s="99"/>
      <c r="G77" s="99"/>
      <c r="H77" s="86"/>
      <c r="I77" s="99"/>
      <c r="J77" s="84"/>
    </row>
    <row r="78" spans="1:10" s="94" customFormat="1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0" s="94" customFormat="1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0" s="94" customFormat="1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>
      <c r="A99" s="99"/>
      <c r="B99" s="84"/>
      <c r="C99" s="100"/>
      <c r="D99" s="99"/>
      <c r="E99" s="85"/>
      <c r="F99" s="99"/>
      <c r="G99" s="99"/>
      <c r="H99" s="86"/>
      <c r="I99" s="99"/>
      <c r="J99" s="84"/>
    </row>
  </sheetData>
  <mergeCells count="14">
    <mergeCell ref="B32:C32"/>
    <mergeCell ref="B33:C33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9" fitToWidth="0" fitToHeight="0" orientation="landscape" r:id="rId1"/>
  <rowBreaks count="1" manualBreakCount="1">
    <brk id="1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796875" defaultRowHeight="18.75" customHeight="1"/>
  <cols>
    <col min="1" max="1" width="38.54296875" style="73" customWidth="1"/>
    <col min="2" max="2" width="20.453125" style="72" customWidth="1"/>
    <col min="3" max="3" width="19.7265625" style="72" customWidth="1"/>
    <col min="4" max="4" width="9.1796875" style="73"/>
    <col min="5" max="5" width="17.54296875" style="73" customWidth="1"/>
    <col min="6" max="6" width="28.81640625" style="73" customWidth="1"/>
    <col min="7" max="7" width="24" style="73" customWidth="1"/>
    <col min="8" max="8" width="22.453125" style="73" bestFit="1" customWidth="1"/>
    <col min="9" max="16384" width="9.1796875" style="73"/>
  </cols>
  <sheetData>
    <row r="7" spans="1:8" ht="18.75" customHeight="1">
      <c r="A7" s="71" t="s">
        <v>10</v>
      </c>
    </row>
    <row r="8" spans="1:8" ht="18.75" customHeight="1">
      <c r="A8" s="71"/>
    </row>
    <row r="9" spans="1:8" ht="18.75" customHeight="1">
      <c r="A9" s="74"/>
    </row>
    <row r="10" spans="1:8" ht="18.75" customHeight="1">
      <c r="B10" s="75"/>
      <c r="C10" s="75"/>
    </row>
    <row r="13" spans="1:8" ht="18.75" customHeight="1">
      <c r="A13" s="74"/>
    </row>
    <row r="14" spans="1:8" ht="18.75" customHeight="1" thickBot="1"/>
    <row r="15" spans="1:8" ht="18" customHeight="1" thickBot="1">
      <c r="A15" s="81" t="s">
        <v>48</v>
      </c>
      <c r="B15" s="82">
        <v>2021</v>
      </c>
      <c r="C15" s="83">
        <v>2020</v>
      </c>
    </row>
    <row r="16" spans="1:8" ht="18.75" customHeight="1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>
      <c r="A42" s="66"/>
      <c r="B42" s="64"/>
      <c r="C42" s="64"/>
      <c r="E42" s="76"/>
      <c r="F42" s="77"/>
      <c r="G42" s="78"/>
      <c r="H42" s="79"/>
    </row>
    <row r="43" spans="1:8" ht="15.75" customHeight="1">
      <c r="A43" s="151" t="s">
        <v>48</v>
      </c>
      <c r="B43" s="153">
        <v>2021</v>
      </c>
      <c r="C43" s="153">
        <v>2020</v>
      </c>
      <c r="E43" s="76"/>
      <c r="F43" s="77"/>
      <c r="G43" s="78"/>
      <c r="H43" s="79"/>
    </row>
    <row r="44" spans="1:8" ht="18.75" hidden="1" customHeight="1" thickBot="1">
      <c r="A44" s="152"/>
      <c r="B44" s="154"/>
      <c r="C44" s="154"/>
      <c r="E44" s="76"/>
      <c r="F44" s="77"/>
      <c r="G44" s="78"/>
      <c r="H44" s="79"/>
    </row>
    <row r="45" spans="1:8" ht="18.75" customHeight="1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>
      <c r="A76" s="63"/>
      <c r="B76" s="68"/>
      <c r="C76" s="68"/>
      <c r="E76" s="76"/>
      <c r="F76" s="77"/>
      <c r="G76" s="78"/>
      <c r="H76" s="79"/>
    </row>
    <row r="77" spans="1:8" ht="18.75" customHeight="1" thickBot="1">
      <c r="A77" s="63"/>
      <c r="B77" s="68"/>
      <c r="C77" s="68"/>
      <c r="E77" s="76"/>
      <c r="F77" s="77"/>
      <c r="G77" s="78"/>
      <c r="H77" s="79"/>
    </row>
    <row r="78" spans="1:8" ht="18.75" customHeight="1">
      <c r="A78" s="151" t="s">
        <v>48</v>
      </c>
      <c r="B78" s="153">
        <v>2021</v>
      </c>
      <c r="C78" s="153">
        <v>2020</v>
      </c>
      <c r="E78" s="76"/>
      <c r="F78" s="77"/>
      <c r="G78" s="78"/>
      <c r="H78" s="79"/>
    </row>
    <row r="79" spans="1:8" ht="0.75" customHeight="1" thickBot="1">
      <c r="A79" s="152"/>
      <c r="B79" s="154"/>
      <c r="C79" s="154"/>
      <c r="E79" s="76"/>
      <c r="F79" s="77"/>
      <c r="G79" s="78"/>
      <c r="H79" s="79"/>
    </row>
    <row r="80" spans="1:8" ht="18.75" customHeight="1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>
      <c r="B93" s="73"/>
      <c r="C93" s="73"/>
    </row>
    <row r="95" spans="1:8" ht="18.75" customHeight="1">
      <c r="B95" s="73"/>
      <c r="C95" s="73"/>
    </row>
    <row r="97" spans="2:3" ht="18.75" customHeight="1">
      <c r="B97" s="73"/>
      <c r="C97" s="73"/>
    </row>
    <row r="98" spans="2:3" ht="18.75" customHeight="1">
      <c r="B98" s="73"/>
      <c r="C98" s="73"/>
    </row>
    <row r="99" spans="2:3" ht="18.75" customHeight="1">
      <c r="B99" s="80"/>
      <c r="C99" s="80"/>
    </row>
    <row r="110" spans="2:3" ht="18.75" customHeight="1">
      <c r="B110" s="73"/>
      <c r="C110" s="73"/>
    </row>
    <row r="111" spans="2:3" ht="18.75" customHeight="1">
      <c r="B111" s="73"/>
      <c r="C111" s="73"/>
    </row>
    <row r="112" spans="2:3" ht="18.75" customHeight="1">
      <c r="B112" s="73"/>
      <c r="C112" s="73"/>
    </row>
    <row r="113" s="73" customFormat="1" ht="18.75" customHeight="1"/>
    <row r="114" s="73" customFormat="1" ht="18.75" customHeight="1"/>
    <row r="115" s="73" customFormat="1" ht="18.75" customHeight="1"/>
    <row r="116" s="73" customFormat="1" ht="18.75" customHeight="1"/>
    <row r="117" s="73" customFormat="1" ht="18.75" customHeight="1"/>
    <row r="118" s="73" customFormat="1" ht="18.75" customHeight="1"/>
    <row r="119" s="73" customFormat="1" ht="18.75" customHeight="1"/>
    <row r="120" s="73" customFormat="1" ht="18.75" customHeight="1"/>
    <row r="121" s="73" customFormat="1" ht="18.75" customHeight="1"/>
    <row r="122" s="73" customFormat="1" ht="18.75" customHeight="1"/>
    <row r="123" s="73" customFormat="1" ht="18.75" customHeight="1"/>
    <row r="124" s="73" customFormat="1" ht="18.75" customHeight="1"/>
    <row r="125" s="73" customFormat="1" ht="18.75" customHeight="1"/>
    <row r="126" s="73" customFormat="1" ht="18.75" customHeight="1"/>
    <row r="127" s="73" customFormat="1" ht="18.75" customHeight="1"/>
    <row r="128" s="73" customFormat="1" ht="18.75" customHeight="1"/>
    <row r="129" s="73" customFormat="1" ht="18.75" customHeight="1"/>
    <row r="130" s="73" customFormat="1" ht="18.75" customHeight="1"/>
    <row r="131" s="73" customFormat="1" ht="18.75" customHeight="1"/>
    <row r="132" s="73" customFormat="1" ht="18.75" customHeight="1"/>
    <row r="133" s="73" customFormat="1" ht="18.75" customHeight="1"/>
    <row r="134" s="73" customFormat="1" ht="18.75" customHeight="1"/>
    <row r="135" s="73" customFormat="1" ht="18.75" customHeight="1"/>
    <row r="136" s="73" customFormat="1" ht="18.75" customHeight="1"/>
    <row r="137" s="73" customFormat="1" ht="18.75" customHeight="1"/>
    <row r="138" s="73" customFormat="1" ht="18.75" customHeight="1"/>
    <row r="139" s="73" customFormat="1" ht="18.75" customHeight="1"/>
    <row r="140" s="73" customFormat="1" ht="18.75" customHeight="1"/>
    <row r="141" s="73" customFormat="1" ht="18.75" customHeight="1"/>
    <row r="142" s="73" customFormat="1" ht="18.75" customHeight="1"/>
    <row r="143" s="73" customFormat="1" ht="18.75" customHeight="1"/>
    <row r="144" s="73" customFormat="1" ht="18.75" customHeight="1"/>
    <row r="145" s="73" customFormat="1" ht="18.75" customHeight="1"/>
    <row r="146" s="73" customFormat="1" ht="18.75" customHeight="1"/>
    <row r="147" s="73" customFormat="1" ht="18.75" customHeight="1"/>
    <row r="148" s="73" customFormat="1" ht="18.75" customHeight="1"/>
    <row r="149" s="73" customFormat="1" ht="18.75" customHeight="1"/>
    <row r="150" s="73" customFormat="1" ht="18.75" customHeight="1"/>
    <row r="151" s="73" customFormat="1" ht="18.75" customHeight="1"/>
    <row r="152" s="73" customFormat="1" ht="18.75" customHeight="1"/>
    <row r="153" s="73" customFormat="1" ht="18.75" customHeight="1"/>
    <row r="154" s="73" customFormat="1" ht="18.75" customHeight="1"/>
    <row r="155" s="73" customFormat="1" ht="18.75" customHeight="1"/>
    <row r="156" s="73" customFormat="1" ht="18.75" customHeight="1"/>
    <row r="157" s="73" customFormat="1" ht="18.75" customHeight="1"/>
    <row r="158" s="73" customFormat="1" ht="18.75" customHeight="1"/>
    <row r="159" s="73" customFormat="1" ht="18.75" customHeight="1"/>
    <row r="160" s="73" customFormat="1" ht="18.75" customHeight="1"/>
    <row r="161" s="73" customFormat="1" ht="18.75" customHeight="1"/>
    <row r="162" s="73" customFormat="1" ht="18.75" customHeight="1"/>
    <row r="163" s="73" customFormat="1" ht="18.75" customHeight="1"/>
    <row r="164" s="73" customFormat="1" ht="18.75" customHeight="1"/>
    <row r="165" s="73" customFormat="1" ht="18.75" customHeight="1"/>
    <row r="166" s="73" customFormat="1" ht="18.75" customHeight="1"/>
    <row r="167" s="73" customFormat="1" ht="18.75" customHeight="1"/>
    <row r="168" s="73" customFormat="1" ht="18.75" customHeight="1"/>
    <row r="169" s="73" customFormat="1" ht="18.75" customHeight="1"/>
    <row r="170" s="73" customFormat="1" ht="18.75" customHeight="1"/>
    <row r="171" s="73" customFormat="1" ht="18.75" customHeight="1"/>
    <row r="172" s="73" customFormat="1" ht="18.75" customHeight="1"/>
    <row r="173" s="73" customFormat="1" ht="18.75" customHeight="1"/>
    <row r="174" s="73" customFormat="1" ht="18.75" customHeight="1"/>
    <row r="175" s="73" customFormat="1" ht="18.75" customHeight="1"/>
    <row r="176" s="73" customFormat="1" ht="18.75" customHeight="1"/>
    <row r="177" s="73" customFormat="1" ht="18.75" customHeight="1"/>
    <row r="178" s="73" customFormat="1" ht="18.75" customHeight="1"/>
    <row r="179" s="73" customFormat="1" ht="18.75" customHeight="1"/>
    <row r="180" s="73" customFormat="1" ht="18.75" customHeight="1"/>
    <row r="181" s="73" customFormat="1" ht="18.75" customHeight="1"/>
    <row r="182" s="73" customFormat="1" ht="18.75" customHeight="1"/>
    <row r="183" s="73" customFormat="1" ht="18.75" customHeight="1"/>
    <row r="184" s="73" customFormat="1" ht="18.75" customHeight="1"/>
    <row r="185" s="73" customFormat="1" ht="18.75" customHeight="1"/>
    <row r="186" s="73" customFormat="1" ht="18.75" customHeight="1"/>
    <row r="187" s="73" customFormat="1" ht="18.75" customHeight="1"/>
    <row r="188" s="73" customFormat="1" ht="18.75" customHeight="1"/>
    <row r="189" s="73" customFormat="1" ht="18.75" customHeight="1"/>
    <row r="190" s="73" customFormat="1" ht="18.75" customHeight="1"/>
    <row r="191" s="73" customFormat="1" ht="18.75" customHeight="1"/>
    <row r="192" s="73" customFormat="1" ht="18.75" customHeight="1"/>
    <row r="193" s="73" customFormat="1" ht="18.75" customHeight="1"/>
    <row r="194" s="73" customFormat="1" ht="18.75" customHeight="1"/>
    <row r="195" s="73" customFormat="1" ht="18.75" customHeight="1"/>
    <row r="196" s="73" customFormat="1" ht="18.75" customHeight="1"/>
    <row r="197" s="73" customFormat="1" ht="18.75" customHeight="1"/>
    <row r="198" s="73" customFormat="1" ht="18.75" customHeight="1"/>
    <row r="199" s="73" customFormat="1" ht="18.75" customHeight="1"/>
    <row r="200" s="73" customFormat="1" ht="18.75" customHeight="1"/>
    <row r="201" s="73" customFormat="1" ht="18.75" customHeight="1"/>
    <row r="202" s="73" customFormat="1" ht="18.75" customHeight="1"/>
    <row r="203" s="73" customFormat="1" ht="18.75" customHeight="1"/>
    <row r="204" s="73" customFormat="1" ht="18.75" customHeight="1"/>
    <row r="205" s="73" customFormat="1" ht="18.75" customHeight="1"/>
    <row r="206" s="73" customFormat="1" ht="18.75" customHeight="1"/>
    <row r="207" s="73" customFormat="1" ht="18.75" customHeight="1"/>
    <row r="208" s="73" customFormat="1" ht="18.75" customHeight="1"/>
    <row r="209" s="73" customFormat="1" ht="18.75" customHeight="1"/>
    <row r="210" s="73" customFormat="1" ht="18.75" customHeight="1"/>
    <row r="211" s="73" customFormat="1" ht="18.75" customHeight="1"/>
    <row r="212" s="73" customFormat="1" ht="18.75" customHeight="1"/>
    <row r="213" s="73" customFormat="1" ht="18.75" customHeight="1"/>
    <row r="214" s="73" customFormat="1" ht="18.75" customHeight="1"/>
    <row r="215" s="73" customFormat="1" ht="18.75" customHeight="1"/>
    <row r="216" s="73" customFormat="1" ht="18.75" customHeight="1"/>
    <row r="217" s="73" customFormat="1" ht="18.75" customHeight="1"/>
    <row r="218" s="73" customFormat="1" ht="18.75" customHeight="1"/>
    <row r="219" s="73" customFormat="1" ht="18.75" customHeight="1"/>
    <row r="220" s="73" customFormat="1" ht="18.75" customHeight="1"/>
    <row r="221" s="73" customFormat="1" ht="18.75" customHeight="1"/>
    <row r="226" s="73" customFormat="1" ht="18.75" customHeight="1"/>
    <row r="227" s="73" customFormat="1" ht="18.75" customHeight="1"/>
    <row r="228" s="73" customFormat="1" ht="18.75" customHeight="1"/>
    <row r="229" s="73" customFormat="1" ht="18.75" customHeight="1"/>
    <row r="230" s="73" customFormat="1" ht="18.75" customHeight="1"/>
    <row r="231" s="73" customFormat="1" ht="18.75" customHeight="1"/>
    <row r="232" s="73" customFormat="1" ht="18.75" customHeight="1"/>
    <row r="233" s="73" customFormat="1" ht="18.75" customHeight="1"/>
    <row r="234" s="73" customFormat="1" ht="18.75" customHeight="1"/>
    <row r="235" s="73" customFormat="1" ht="18.75" customHeight="1"/>
    <row r="236" s="73" customFormat="1" ht="18.75" customHeight="1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796875" defaultRowHeight="14"/>
  <cols>
    <col min="1" max="1" width="16.54296875" style="7" customWidth="1"/>
    <col min="2" max="2" width="57" style="1" customWidth="1"/>
    <col min="3" max="3" width="33" style="3" bestFit="1" customWidth="1"/>
    <col min="4" max="4" width="20.1796875" style="1" bestFit="1" customWidth="1"/>
    <col min="5" max="5" width="9.1796875" style="1"/>
    <col min="6" max="6" width="14.54296875" style="1" bestFit="1" customWidth="1"/>
    <col min="7" max="7" width="9.1796875" style="1"/>
    <col min="8" max="8" width="12.7265625" style="1" bestFit="1" customWidth="1"/>
    <col min="9" max="16384" width="9.1796875" style="1"/>
  </cols>
  <sheetData>
    <row r="7" spans="1:4" ht="22.5" customHeight="1">
      <c r="B7" s="2" t="s">
        <v>10</v>
      </c>
    </row>
    <row r="8" spans="1:4" ht="22.5" customHeight="1">
      <c r="B8" s="2"/>
    </row>
    <row r="9" spans="1:4" ht="14.5">
      <c r="A9" s="20"/>
      <c r="B9" s="20"/>
      <c r="D9" s="6"/>
    </row>
    <row r="10" spans="1:4" ht="14.5">
      <c r="A10" s="1" t="s">
        <v>14</v>
      </c>
      <c r="C10" s="4"/>
    </row>
    <row r="11" spans="1:4">
      <c r="A11" s="8" t="s">
        <v>15</v>
      </c>
    </row>
    <row r="12" spans="1:4" ht="14.25" customHeight="1"/>
    <row r="13" spans="1:4">
      <c r="A13" s="20"/>
      <c r="B13" s="20"/>
    </row>
    <row r="14" spans="1:4" ht="19.5" customHeight="1" thickBot="1"/>
    <row r="15" spans="1:4" ht="26.25" customHeight="1">
      <c r="A15" s="157" t="s">
        <v>0</v>
      </c>
      <c r="B15" s="159" t="s">
        <v>2</v>
      </c>
      <c r="C15" s="155" t="s">
        <v>4</v>
      </c>
    </row>
    <row r="16" spans="1:4" ht="14.5" thickBot="1">
      <c r="A16" s="158"/>
      <c r="B16" s="160"/>
      <c r="C16" s="156"/>
    </row>
    <row r="17" spans="1:3" ht="28.5" customHeight="1">
      <c r="A17" s="9">
        <v>41641</v>
      </c>
      <c r="B17" s="10" t="s">
        <v>5</v>
      </c>
      <c r="C17" s="18">
        <v>11600</v>
      </c>
    </row>
    <row r="18" spans="1:3" ht="28.5" customHeight="1">
      <c r="A18" s="9">
        <v>41671</v>
      </c>
      <c r="B18" s="10" t="s">
        <v>5</v>
      </c>
      <c r="C18" s="18">
        <v>11600</v>
      </c>
    </row>
    <row r="19" spans="1:3" s="19" customFormat="1" ht="28.5" customHeight="1">
      <c r="A19" s="9">
        <v>41699</v>
      </c>
      <c r="B19" s="10" t="s">
        <v>5</v>
      </c>
      <c r="C19" s="18">
        <v>11600</v>
      </c>
    </row>
    <row r="20" spans="1:3" s="19" customFormat="1" ht="28.5" customHeight="1">
      <c r="A20" s="9">
        <v>41730</v>
      </c>
      <c r="B20" s="15" t="s">
        <v>5</v>
      </c>
      <c r="C20" s="18">
        <v>11600</v>
      </c>
    </row>
    <row r="21" spans="1:3" ht="28.5" customHeight="1">
      <c r="A21" s="9">
        <v>41760</v>
      </c>
      <c r="B21" s="15" t="s">
        <v>5</v>
      </c>
      <c r="C21" s="18">
        <v>11600</v>
      </c>
    </row>
    <row r="22" spans="1:3" ht="28.5" customHeight="1">
      <c r="A22" s="9">
        <v>41791</v>
      </c>
      <c r="B22" s="15" t="s">
        <v>5</v>
      </c>
      <c r="C22" s="18">
        <v>11600</v>
      </c>
    </row>
    <row r="23" spans="1:3" ht="28.5" customHeight="1">
      <c r="A23" s="9">
        <v>41822</v>
      </c>
      <c r="B23" s="15" t="s">
        <v>5</v>
      </c>
      <c r="C23" s="18">
        <v>11600</v>
      </c>
    </row>
    <row r="24" spans="1:3" ht="28.5" customHeight="1">
      <c r="A24" s="9">
        <v>41852</v>
      </c>
      <c r="B24" s="15" t="s">
        <v>5</v>
      </c>
      <c r="C24" s="18">
        <v>11600</v>
      </c>
    </row>
    <row r="25" spans="1:3" ht="28.5" customHeight="1">
      <c r="A25" s="16">
        <v>41885</v>
      </c>
      <c r="B25" s="15" t="s">
        <v>5</v>
      </c>
      <c r="C25" s="18">
        <v>11600</v>
      </c>
    </row>
    <row r="26" spans="1:3" ht="28.5" customHeight="1">
      <c r="A26" s="16">
        <v>41908</v>
      </c>
      <c r="B26" s="15" t="s">
        <v>8</v>
      </c>
      <c r="C26" s="18">
        <v>16661.599999999999</v>
      </c>
    </row>
    <row r="27" spans="1:3" ht="28.5" customHeight="1">
      <c r="A27" s="16">
        <v>41913</v>
      </c>
      <c r="B27" s="15" t="s">
        <v>5</v>
      </c>
      <c r="C27" s="18">
        <v>11600</v>
      </c>
    </row>
    <row r="28" spans="1:3" ht="28.5" customHeight="1">
      <c r="A28" s="16">
        <v>41944</v>
      </c>
      <c r="B28" s="15" t="s">
        <v>5</v>
      </c>
      <c r="C28" s="18">
        <v>11600</v>
      </c>
    </row>
    <row r="29" spans="1:3" ht="28.5" customHeight="1">
      <c r="A29" s="16">
        <v>41974</v>
      </c>
      <c r="B29" s="15" t="s">
        <v>5</v>
      </c>
      <c r="C29" s="18">
        <v>11600</v>
      </c>
    </row>
    <row r="30" spans="1:3" ht="28.5" customHeight="1">
      <c r="A30" s="16">
        <v>42006</v>
      </c>
      <c r="B30" s="15" t="s">
        <v>5</v>
      </c>
      <c r="C30" s="18">
        <v>11600</v>
      </c>
    </row>
    <row r="31" spans="1:3" ht="28.5" customHeight="1">
      <c r="A31" s="16">
        <v>42037</v>
      </c>
      <c r="B31" s="15" t="s">
        <v>5</v>
      </c>
      <c r="C31" s="18">
        <v>11600</v>
      </c>
    </row>
    <row r="32" spans="1:3" ht="28.5" customHeight="1">
      <c r="A32" s="16">
        <v>42065</v>
      </c>
      <c r="B32" s="15" t="s">
        <v>5</v>
      </c>
      <c r="C32" s="18">
        <v>11600</v>
      </c>
    </row>
    <row r="33" spans="1:3" ht="28.5" customHeight="1">
      <c r="A33" s="16">
        <v>42100</v>
      </c>
      <c r="B33" s="15" t="s">
        <v>5</v>
      </c>
      <c r="C33" s="18">
        <v>11600</v>
      </c>
    </row>
    <row r="34" spans="1:3" ht="28.5" customHeight="1">
      <c r="A34" s="16">
        <v>42125</v>
      </c>
      <c r="B34" s="15" t="s">
        <v>5</v>
      </c>
      <c r="C34" s="18">
        <v>11600</v>
      </c>
    </row>
    <row r="35" spans="1:3" ht="28.5" customHeight="1">
      <c r="A35" s="16">
        <v>42156</v>
      </c>
      <c r="B35" s="15" t="s">
        <v>5</v>
      </c>
      <c r="C35" s="18">
        <v>11600</v>
      </c>
    </row>
    <row r="36" spans="1:3" ht="28.5" customHeight="1">
      <c r="A36" s="16">
        <v>43070</v>
      </c>
      <c r="B36" s="15" t="s">
        <v>6</v>
      </c>
      <c r="C36" s="18">
        <v>104312</v>
      </c>
    </row>
    <row r="37" spans="1:3" ht="28.5" customHeight="1">
      <c r="A37" s="16">
        <v>43467</v>
      </c>
      <c r="B37" s="15" t="s">
        <v>7</v>
      </c>
      <c r="C37" s="18">
        <v>54783.27</v>
      </c>
    </row>
    <row r="38" spans="1:3" ht="28.5" customHeight="1">
      <c r="A38" s="16">
        <v>43467</v>
      </c>
      <c r="B38" s="15" t="s">
        <v>7</v>
      </c>
      <c r="C38" s="18">
        <v>13775</v>
      </c>
    </row>
    <row r="39" spans="1:3" ht="28.5" customHeight="1">
      <c r="A39" s="16">
        <v>43500</v>
      </c>
      <c r="B39" s="15" t="s">
        <v>7</v>
      </c>
      <c r="C39" s="18">
        <v>54783.27</v>
      </c>
    </row>
    <row r="40" spans="1:3" s="19" customFormat="1" ht="28.5" customHeight="1">
      <c r="A40" s="16">
        <v>43500</v>
      </c>
      <c r="B40" s="15" t="s">
        <v>7</v>
      </c>
      <c r="C40" s="18">
        <v>13775</v>
      </c>
    </row>
    <row r="41" spans="1:3" ht="28.5" customHeight="1">
      <c r="A41" s="16">
        <v>43528</v>
      </c>
      <c r="B41" s="15" t="s">
        <v>7</v>
      </c>
      <c r="C41" s="18">
        <v>54783.27</v>
      </c>
    </row>
    <row r="42" spans="1:3" ht="28.5" customHeight="1">
      <c r="A42" s="16">
        <v>43528</v>
      </c>
      <c r="B42" s="15" t="s">
        <v>7</v>
      </c>
      <c r="C42" s="18">
        <v>13775</v>
      </c>
    </row>
    <row r="43" spans="1:3" ht="28.5" customHeight="1">
      <c r="A43" s="16">
        <v>43556</v>
      </c>
      <c r="B43" s="15" t="s">
        <v>7</v>
      </c>
      <c r="C43" s="18">
        <v>13775</v>
      </c>
    </row>
    <row r="44" spans="1:3" ht="28.5" customHeight="1">
      <c r="A44" s="16">
        <v>43556</v>
      </c>
      <c r="B44" s="15" t="s">
        <v>7</v>
      </c>
      <c r="C44" s="18">
        <v>58618.1</v>
      </c>
    </row>
    <row r="45" spans="1:3" ht="28.5" customHeight="1">
      <c r="A45" s="16">
        <v>43566</v>
      </c>
      <c r="B45" s="15" t="s">
        <v>11</v>
      </c>
      <c r="C45" s="18">
        <v>755.2</v>
      </c>
    </row>
    <row r="46" spans="1:3" ht="28.5" customHeight="1">
      <c r="A46" s="16">
        <v>43586</v>
      </c>
      <c r="B46" s="15" t="s">
        <v>7</v>
      </c>
      <c r="C46" s="18">
        <v>13775</v>
      </c>
    </row>
    <row r="47" spans="1:3" ht="28.5" customHeight="1">
      <c r="A47" s="16">
        <v>43586</v>
      </c>
      <c r="B47" s="15" t="s">
        <v>7</v>
      </c>
      <c r="C47" s="18">
        <v>58618.1</v>
      </c>
    </row>
    <row r="48" spans="1:3" ht="28.5" customHeight="1">
      <c r="A48" s="16">
        <v>43617</v>
      </c>
      <c r="B48" s="15" t="s">
        <v>7</v>
      </c>
      <c r="C48" s="18">
        <v>13775</v>
      </c>
    </row>
    <row r="49" spans="1:3" ht="28.5" customHeight="1">
      <c r="A49" s="16">
        <v>43619</v>
      </c>
      <c r="B49" s="15" t="s">
        <v>7</v>
      </c>
      <c r="C49" s="18">
        <v>58618.1</v>
      </c>
    </row>
    <row r="50" spans="1:3" ht="28.5" customHeight="1">
      <c r="A50" s="16">
        <v>43648</v>
      </c>
      <c r="B50" s="15" t="s">
        <v>7</v>
      </c>
      <c r="C50" s="18">
        <v>13775</v>
      </c>
    </row>
    <row r="51" spans="1:3" ht="28.5" customHeight="1">
      <c r="A51" s="16">
        <v>43648</v>
      </c>
      <c r="B51" s="15" t="s">
        <v>7</v>
      </c>
      <c r="C51" s="18">
        <v>58618.1</v>
      </c>
    </row>
    <row r="52" spans="1:3" ht="28.5" customHeight="1">
      <c r="A52" s="16">
        <v>43679</v>
      </c>
      <c r="B52" s="15" t="s">
        <v>7</v>
      </c>
      <c r="C52" s="18">
        <v>58618.1</v>
      </c>
    </row>
    <row r="53" spans="1:3" ht="28.5" customHeight="1">
      <c r="A53" s="16">
        <v>43679</v>
      </c>
      <c r="B53" s="15" t="s">
        <v>7</v>
      </c>
      <c r="C53" s="18">
        <v>13775</v>
      </c>
    </row>
    <row r="54" spans="1:3" s="23" customFormat="1" ht="28.5" customHeight="1">
      <c r="A54" s="16">
        <v>43711</v>
      </c>
      <c r="B54" s="15" t="s">
        <v>7</v>
      </c>
      <c r="C54" s="18">
        <v>58618.1</v>
      </c>
    </row>
    <row r="55" spans="1:3" s="23" customFormat="1" ht="28.5" customHeight="1">
      <c r="A55" s="16">
        <v>43711</v>
      </c>
      <c r="B55" s="15" t="s">
        <v>7</v>
      </c>
      <c r="C55" s="18">
        <v>13775</v>
      </c>
    </row>
    <row r="56" spans="1:3" s="23" customFormat="1" ht="28.5" customHeight="1">
      <c r="A56" s="16">
        <v>43712</v>
      </c>
      <c r="B56" s="15" t="s">
        <v>12</v>
      </c>
      <c r="C56" s="18">
        <v>22125</v>
      </c>
    </row>
    <row r="57" spans="1:3" ht="28.5" customHeight="1">
      <c r="A57" s="16">
        <v>43740</v>
      </c>
      <c r="B57" s="15" t="s">
        <v>7</v>
      </c>
      <c r="C57" s="18">
        <v>58618.1</v>
      </c>
    </row>
    <row r="58" spans="1:3" s="23" customFormat="1" ht="28.5" customHeight="1">
      <c r="A58" s="16">
        <v>43740</v>
      </c>
      <c r="B58" s="15" t="s">
        <v>7</v>
      </c>
      <c r="C58" s="18">
        <v>13775</v>
      </c>
    </row>
    <row r="59" spans="1:3" s="19" customFormat="1" ht="28.5" customHeight="1">
      <c r="A59" s="16">
        <v>43770</v>
      </c>
      <c r="B59" s="15" t="s">
        <v>7</v>
      </c>
      <c r="C59" s="18">
        <v>13775</v>
      </c>
    </row>
    <row r="60" spans="1:3" ht="28.5" customHeight="1">
      <c r="A60" s="16">
        <v>43770</v>
      </c>
      <c r="B60" s="15" t="s">
        <v>7</v>
      </c>
      <c r="C60" s="18">
        <v>58618.1</v>
      </c>
    </row>
    <row r="61" spans="1:3" ht="28.5" customHeight="1">
      <c r="A61" s="16">
        <v>43801</v>
      </c>
      <c r="B61" s="15" t="s">
        <v>7</v>
      </c>
      <c r="C61" s="18">
        <v>58618.1</v>
      </c>
    </row>
    <row r="62" spans="1:3" ht="28.5" customHeight="1">
      <c r="A62" s="16">
        <v>43801</v>
      </c>
      <c r="B62" s="15" t="s">
        <v>7</v>
      </c>
      <c r="C62" s="18">
        <v>13775</v>
      </c>
    </row>
    <row r="63" spans="1:3" ht="28.5" customHeight="1">
      <c r="A63" s="16">
        <v>43805</v>
      </c>
      <c r="B63" s="15" t="s">
        <v>13</v>
      </c>
      <c r="C63" s="18">
        <f>6010607.25-29500</f>
        <v>5981107.25</v>
      </c>
    </row>
    <row r="64" spans="1:3" ht="28.5" customHeight="1">
      <c r="A64" s="16">
        <v>43805</v>
      </c>
      <c r="B64" s="15" t="s">
        <v>13</v>
      </c>
      <c r="C64" s="18">
        <v>193255.87</v>
      </c>
    </row>
    <row r="65" spans="1:3" ht="28.5" customHeight="1">
      <c r="A65" s="16">
        <v>43831</v>
      </c>
      <c r="B65" s="15" t="s">
        <v>7</v>
      </c>
      <c r="C65" s="18">
        <v>13775</v>
      </c>
    </row>
    <row r="66" spans="1:3" ht="28.5" customHeight="1">
      <c r="A66" s="16">
        <v>43831</v>
      </c>
      <c r="B66" s="15" t="s">
        <v>7</v>
      </c>
      <c r="C66" s="18">
        <v>58618.1</v>
      </c>
    </row>
    <row r="67" spans="1:3" ht="28.5" customHeight="1">
      <c r="A67" s="16">
        <v>43852</v>
      </c>
      <c r="B67" s="15" t="s">
        <v>21</v>
      </c>
      <c r="C67" s="18">
        <v>29500</v>
      </c>
    </row>
    <row r="68" spans="1:3" ht="28.5" customHeight="1">
      <c r="A68" s="16">
        <v>43864</v>
      </c>
      <c r="B68" s="15" t="s">
        <v>7</v>
      </c>
      <c r="C68" s="18">
        <v>13775</v>
      </c>
    </row>
    <row r="69" spans="1:3" ht="28.5" customHeight="1">
      <c r="A69" s="16">
        <v>43864</v>
      </c>
      <c r="B69" s="15" t="s">
        <v>7</v>
      </c>
      <c r="C69" s="18">
        <v>58618.1</v>
      </c>
    </row>
    <row r="70" spans="1:3" ht="28.5" customHeight="1">
      <c r="A70" s="16">
        <v>43891</v>
      </c>
      <c r="B70" s="15" t="s">
        <v>20</v>
      </c>
      <c r="C70" s="17">
        <v>11734.86</v>
      </c>
    </row>
    <row r="71" spans="1:3" ht="28.5" customHeight="1">
      <c r="A71" s="16">
        <v>43892</v>
      </c>
      <c r="B71" s="15" t="s">
        <v>7</v>
      </c>
      <c r="C71" s="18">
        <v>58618.1</v>
      </c>
    </row>
    <row r="72" spans="1:3" ht="28.5" customHeight="1">
      <c r="A72" s="16">
        <v>43892</v>
      </c>
      <c r="B72" s="15" t="s">
        <v>7</v>
      </c>
      <c r="C72" s="18">
        <v>13775</v>
      </c>
    </row>
    <row r="73" spans="1:3" ht="28.5" customHeight="1">
      <c r="A73" s="16">
        <v>43893</v>
      </c>
      <c r="B73" s="15" t="s">
        <v>29</v>
      </c>
      <c r="C73" s="18">
        <v>20074.96</v>
      </c>
    </row>
    <row r="74" spans="1:3" ht="28.5" customHeight="1">
      <c r="A74" s="16">
        <v>43893</v>
      </c>
      <c r="B74" s="15" t="s">
        <v>29</v>
      </c>
      <c r="C74" s="18">
        <v>5719.54</v>
      </c>
    </row>
    <row r="75" spans="1:3" ht="28.5" customHeight="1">
      <c r="A75" s="16">
        <v>43897</v>
      </c>
      <c r="B75" s="10" t="s">
        <v>19</v>
      </c>
      <c r="C75" s="11">
        <v>62245</v>
      </c>
    </row>
    <row r="76" spans="1:3" ht="28.5" customHeight="1">
      <c r="A76" s="16">
        <v>43900</v>
      </c>
      <c r="B76" s="10" t="s">
        <v>23</v>
      </c>
      <c r="C76" s="11">
        <v>9954.8700000000008</v>
      </c>
    </row>
    <row r="77" spans="1:3" s="23" customFormat="1" ht="28.5" customHeight="1">
      <c r="A77" s="16">
        <v>43900</v>
      </c>
      <c r="B77" s="10" t="s">
        <v>16</v>
      </c>
      <c r="C77" s="11">
        <v>39200</v>
      </c>
    </row>
    <row r="78" spans="1:3" ht="28.5" customHeight="1">
      <c r="A78" s="16">
        <v>43902</v>
      </c>
      <c r="B78" s="10" t="s">
        <v>41</v>
      </c>
      <c r="C78" s="11">
        <v>128835.17</v>
      </c>
    </row>
    <row r="79" spans="1:3" ht="28.5" customHeight="1">
      <c r="A79" s="16">
        <v>43903</v>
      </c>
      <c r="B79" s="10" t="s">
        <v>39</v>
      </c>
      <c r="C79" s="26">
        <v>13216</v>
      </c>
    </row>
    <row r="80" spans="1:3" ht="28.5" customHeight="1">
      <c r="A80" s="16">
        <v>43906</v>
      </c>
      <c r="B80" s="10" t="s">
        <v>31</v>
      </c>
      <c r="C80" s="11">
        <v>31995.94</v>
      </c>
    </row>
    <row r="81" spans="1:8" ht="28.5" customHeight="1">
      <c r="A81" s="16">
        <v>43906</v>
      </c>
      <c r="B81" s="10" t="s">
        <v>40</v>
      </c>
      <c r="C81" s="11">
        <v>49161.04</v>
      </c>
    </row>
    <row r="82" spans="1:8">
      <c r="A82" s="16">
        <v>43907</v>
      </c>
      <c r="B82" s="10" t="s">
        <v>27</v>
      </c>
      <c r="C82" s="11">
        <v>4625.6000000000004</v>
      </c>
    </row>
    <row r="83" spans="1:8" ht="28.5" customHeight="1">
      <c r="A83" s="16">
        <v>43908</v>
      </c>
      <c r="B83" s="10" t="s">
        <v>38</v>
      </c>
      <c r="C83" s="11">
        <v>9392.7999999999993</v>
      </c>
    </row>
    <row r="84" spans="1:8" ht="28.5" customHeight="1">
      <c r="A84" s="16">
        <v>43913</v>
      </c>
      <c r="B84" s="10" t="s">
        <v>42</v>
      </c>
      <c r="C84" s="11">
        <v>33299.699999999997</v>
      </c>
    </row>
    <row r="85" spans="1:8" ht="28.5" customHeight="1">
      <c r="A85" s="16">
        <v>43917</v>
      </c>
      <c r="B85" s="15" t="s">
        <v>19</v>
      </c>
      <c r="C85" s="18">
        <v>97350</v>
      </c>
    </row>
    <row r="86" spans="1:8" ht="28.5" customHeight="1">
      <c r="A86" s="16">
        <v>43918</v>
      </c>
      <c r="B86" s="10" t="s">
        <v>25</v>
      </c>
      <c r="C86" s="11">
        <v>4147</v>
      </c>
    </row>
    <row r="87" spans="1:8" ht="28.5" customHeight="1">
      <c r="A87" s="16">
        <v>43918</v>
      </c>
      <c r="B87" s="15" t="s">
        <v>25</v>
      </c>
      <c r="C87" s="18">
        <v>137534.56</v>
      </c>
    </row>
    <row r="88" spans="1:8" ht="28.5" customHeight="1">
      <c r="A88" s="16">
        <v>43918</v>
      </c>
      <c r="B88" s="15" t="s">
        <v>25</v>
      </c>
      <c r="C88" s="18">
        <v>12929.8</v>
      </c>
    </row>
    <row r="89" spans="1:8" ht="28.5" customHeight="1">
      <c r="A89" s="16">
        <v>43918</v>
      </c>
      <c r="B89" s="10" t="s">
        <v>25</v>
      </c>
      <c r="C89" s="11">
        <v>283651.13</v>
      </c>
    </row>
    <row r="90" spans="1:8" ht="28.5" customHeight="1">
      <c r="A90" s="16">
        <v>43918</v>
      </c>
      <c r="B90" s="15" t="s">
        <v>25</v>
      </c>
      <c r="C90" s="18">
        <v>2073.5</v>
      </c>
    </row>
    <row r="91" spans="1:8" ht="28.5" customHeight="1">
      <c r="A91" s="16">
        <v>43920</v>
      </c>
      <c r="B91" s="15" t="s">
        <v>26</v>
      </c>
      <c r="C91" s="26">
        <v>34416.620000000003</v>
      </c>
    </row>
    <row r="92" spans="1:8" ht="28.5" customHeight="1">
      <c r="A92" s="16">
        <v>43921</v>
      </c>
      <c r="B92" s="15" t="s">
        <v>28</v>
      </c>
      <c r="C92" s="18">
        <v>120397.08</v>
      </c>
    </row>
    <row r="93" spans="1:8" ht="28.5" customHeight="1">
      <c r="A93" s="16">
        <v>43921</v>
      </c>
      <c r="B93" s="15" t="s">
        <v>28</v>
      </c>
      <c r="C93" s="11">
        <v>89912.36</v>
      </c>
    </row>
    <row r="94" spans="1:8" ht="28.5" customHeight="1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>
      <c r="A100" s="9">
        <v>43922</v>
      </c>
      <c r="B100" s="15" t="s">
        <v>33</v>
      </c>
      <c r="C100" s="11">
        <v>35400</v>
      </c>
    </row>
    <row r="101" spans="1:8" ht="28.5" customHeight="1">
      <c r="A101" s="9">
        <v>43923</v>
      </c>
      <c r="B101" s="15" t="s">
        <v>36</v>
      </c>
      <c r="C101" s="18">
        <v>6069.57</v>
      </c>
    </row>
    <row r="102" spans="1:8" ht="28.5" customHeight="1">
      <c r="A102" s="9">
        <v>43923</v>
      </c>
      <c r="B102" s="15" t="s">
        <v>36</v>
      </c>
      <c r="C102" s="11">
        <v>4577.97</v>
      </c>
    </row>
    <row r="103" spans="1:8" ht="28.5" customHeight="1">
      <c r="A103" s="9">
        <v>43923</v>
      </c>
      <c r="B103" s="15" t="s">
        <v>36</v>
      </c>
      <c r="C103" s="11">
        <v>8812.6200000000008</v>
      </c>
    </row>
    <row r="104" spans="1:8" ht="28.5" customHeight="1">
      <c r="A104" s="9">
        <v>43925</v>
      </c>
      <c r="B104" s="15" t="s">
        <v>34</v>
      </c>
      <c r="C104" s="18">
        <v>36084.400000000001</v>
      </c>
    </row>
    <row r="105" spans="1:8" ht="28.5" customHeight="1">
      <c r="A105" s="9">
        <v>43926</v>
      </c>
      <c r="B105" s="15" t="s">
        <v>29</v>
      </c>
      <c r="C105" s="18">
        <v>21856.720000000001</v>
      </c>
    </row>
    <row r="106" spans="1:8" ht="28.5" customHeight="1">
      <c r="A106" s="9">
        <v>43926</v>
      </c>
      <c r="B106" s="15" t="s">
        <v>29</v>
      </c>
      <c r="C106" s="11">
        <v>6279.5</v>
      </c>
    </row>
    <row r="107" spans="1:8" ht="28.5" customHeight="1">
      <c r="A107" s="9">
        <v>43928</v>
      </c>
      <c r="B107" s="15" t="s">
        <v>45</v>
      </c>
      <c r="C107" s="11">
        <v>125080</v>
      </c>
    </row>
    <row r="108" spans="1:8" s="30" customFormat="1" ht="28.5" customHeight="1">
      <c r="A108" s="27">
        <v>43928</v>
      </c>
      <c r="B108" s="28" t="s">
        <v>45</v>
      </c>
      <c r="C108" s="29">
        <v>191814.9</v>
      </c>
    </row>
    <row r="109" spans="1:8" ht="28.5" customHeight="1">
      <c r="A109" s="9">
        <v>43929</v>
      </c>
      <c r="B109" s="15" t="s">
        <v>19</v>
      </c>
      <c r="C109" s="18">
        <v>62245</v>
      </c>
    </row>
    <row r="110" spans="1:8" ht="28.5" customHeight="1">
      <c r="A110" s="9">
        <v>43931</v>
      </c>
      <c r="B110" s="15" t="s">
        <v>16</v>
      </c>
      <c r="C110" s="11">
        <v>39200</v>
      </c>
    </row>
    <row r="111" spans="1:8" ht="28.5" customHeight="1">
      <c r="A111" s="9">
        <v>43931</v>
      </c>
      <c r="B111" s="15" t="s">
        <v>16</v>
      </c>
      <c r="C111" s="18">
        <v>876433.03</v>
      </c>
    </row>
    <row r="112" spans="1:8" s="30" customFormat="1" ht="28.5" customHeight="1">
      <c r="A112" s="27">
        <v>43933</v>
      </c>
      <c r="B112" s="28" t="s">
        <v>37</v>
      </c>
      <c r="C112" s="31">
        <v>8624.74</v>
      </c>
    </row>
    <row r="113" spans="1:4" ht="28.5" customHeight="1">
      <c r="A113" s="9">
        <v>43934</v>
      </c>
      <c r="B113" s="15" t="s">
        <v>23</v>
      </c>
      <c r="C113" s="11">
        <v>17739.45</v>
      </c>
    </row>
    <row r="114" spans="1:4" s="30" customFormat="1" ht="28.5" customHeight="1">
      <c r="A114" s="27">
        <v>43937</v>
      </c>
      <c r="B114" s="28" t="s">
        <v>35</v>
      </c>
      <c r="C114" s="29">
        <v>11800</v>
      </c>
    </row>
    <row r="115" spans="1:4" ht="28.5" customHeight="1">
      <c r="A115" s="9">
        <v>43941</v>
      </c>
      <c r="B115" s="15" t="s">
        <v>46</v>
      </c>
      <c r="C115" s="36">
        <v>49600</v>
      </c>
    </row>
    <row r="116" spans="1:4" ht="28.5" customHeight="1">
      <c r="A116" s="9">
        <v>43942</v>
      </c>
      <c r="B116" s="15" t="s">
        <v>44</v>
      </c>
      <c r="C116" s="11">
        <v>178699.2</v>
      </c>
    </row>
    <row r="117" spans="1:4" ht="28.5" customHeight="1">
      <c r="A117" s="9">
        <v>43943</v>
      </c>
      <c r="B117" s="10" t="s">
        <v>18</v>
      </c>
      <c r="C117" s="11">
        <v>150000</v>
      </c>
    </row>
    <row r="118" spans="1:4" ht="28.5" customHeight="1">
      <c r="A118" s="9">
        <v>43943</v>
      </c>
      <c r="B118" s="10" t="s">
        <v>18</v>
      </c>
      <c r="C118" s="11">
        <v>120000</v>
      </c>
    </row>
    <row r="119" spans="1:4" ht="28.5" customHeight="1">
      <c r="A119" s="9">
        <v>43948</v>
      </c>
      <c r="B119" s="10" t="s">
        <v>43</v>
      </c>
      <c r="C119" s="11">
        <v>203356.7</v>
      </c>
    </row>
    <row r="120" spans="1:4" s="30" customFormat="1" ht="28.5" customHeight="1">
      <c r="A120" s="27">
        <v>43948</v>
      </c>
      <c r="B120" s="32" t="s">
        <v>47</v>
      </c>
      <c r="C120" s="29">
        <f>47347.5+47347.5</f>
        <v>94695</v>
      </c>
    </row>
    <row r="121" spans="1:4" ht="28.5" customHeight="1">
      <c r="A121" s="9">
        <v>43949</v>
      </c>
      <c r="B121" s="10" t="s">
        <v>25</v>
      </c>
      <c r="C121" s="11">
        <v>4147</v>
      </c>
    </row>
    <row r="122" spans="1:4" ht="28.5" customHeight="1">
      <c r="A122" s="9">
        <v>43949</v>
      </c>
      <c r="B122" s="10" t="s">
        <v>25</v>
      </c>
      <c r="C122" s="11">
        <v>82907.5</v>
      </c>
    </row>
    <row r="123" spans="1:4" ht="28.5" customHeight="1">
      <c r="A123" s="9">
        <v>43949</v>
      </c>
      <c r="B123" s="10" t="s">
        <v>25</v>
      </c>
      <c r="C123" s="11">
        <v>12929.8</v>
      </c>
    </row>
    <row r="124" spans="1:4" ht="28.5" customHeight="1">
      <c r="A124" s="9">
        <v>43949</v>
      </c>
      <c r="B124" s="10" t="s">
        <v>25</v>
      </c>
      <c r="C124" s="11">
        <v>263861.84000000003</v>
      </c>
    </row>
    <row r="125" spans="1:4" ht="28.5" customHeight="1">
      <c r="A125" s="9">
        <v>43949</v>
      </c>
      <c r="B125" s="10" t="s">
        <v>25</v>
      </c>
      <c r="C125" s="11">
        <v>2073.5</v>
      </c>
    </row>
    <row r="126" spans="1:4" ht="28.5" customHeight="1">
      <c r="A126" s="9">
        <v>43949</v>
      </c>
      <c r="B126" s="10" t="s">
        <v>19</v>
      </c>
      <c r="C126" s="11">
        <v>97350</v>
      </c>
    </row>
    <row r="127" spans="1:4" ht="28.5" customHeight="1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>
      <c r="A128" s="9">
        <v>43951</v>
      </c>
      <c r="B128" s="10" t="s">
        <v>26</v>
      </c>
      <c r="C128" s="26">
        <v>34416.620000000003</v>
      </c>
    </row>
    <row r="129" spans="1:6" ht="28.5" customHeight="1">
      <c r="A129" s="9">
        <v>43951</v>
      </c>
      <c r="B129" s="10" t="s">
        <v>28</v>
      </c>
      <c r="C129" s="11">
        <v>102727.73</v>
      </c>
    </row>
    <row r="130" spans="1:6" ht="28.5" customHeight="1">
      <c r="A130" s="9">
        <v>43951</v>
      </c>
      <c r="B130" s="10" t="s">
        <v>28</v>
      </c>
      <c r="C130" s="11">
        <v>85179.5</v>
      </c>
    </row>
    <row r="131" spans="1:6" ht="28.5" customHeight="1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>
      <c r="D132" s="33">
        <v>0</v>
      </c>
    </row>
    <row r="133" spans="1:6" ht="31.5" customHeight="1">
      <c r="C133" s="5">
        <f>SUM(C17:C131)</f>
        <v>14053479.389999995</v>
      </c>
      <c r="D133" s="34">
        <f>SUM(D131:D132)</f>
        <v>5017346.2300000014</v>
      </c>
    </row>
    <row r="134" spans="1:6">
      <c r="C134" s="1"/>
      <c r="D134" s="33">
        <v>47200</v>
      </c>
    </row>
    <row r="135" spans="1:6" ht="16.5" customHeight="1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>
      <c r="C136" s="13">
        <v>14053479.390000001</v>
      </c>
      <c r="D136" s="35">
        <f>5542860.23-83034+47200-879750-730</f>
        <v>4626546.2300000004</v>
      </c>
    </row>
    <row r="137" spans="1:6" ht="16.5" customHeight="1">
      <c r="C137" s="24">
        <f>+C133-C136</f>
        <v>0</v>
      </c>
    </row>
    <row r="138" spans="1:6" ht="16.5" customHeight="1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>
      <c r="C139" s="1"/>
    </row>
    <row r="140" spans="1:6" ht="28.5" customHeight="1">
      <c r="A140" s="25">
        <v>43953</v>
      </c>
      <c r="B140" s="21" t="s">
        <v>36</v>
      </c>
      <c r="C140" s="22">
        <v>545.12</v>
      </c>
    </row>
    <row r="141" spans="1:6" s="19" customFormat="1" ht="28.5" customHeight="1">
      <c r="A141" s="25">
        <v>43953</v>
      </c>
      <c r="B141" s="21" t="s">
        <v>36</v>
      </c>
      <c r="C141" s="22">
        <v>3188.07</v>
      </c>
    </row>
    <row r="142" spans="1:6" ht="28.5" customHeight="1">
      <c r="A142" s="25">
        <v>43953</v>
      </c>
      <c r="B142" s="21" t="s">
        <v>36</v>
      </c>
      <c r="C142" s="22">
        <v>8812.6200000000008</v>
      </c>
    </row>
    <row r="143" spans="1:6" ht="28.5" customHeight="1">
      <c r="A143" s="25">
        <v>43955</v>
      </c>
      <c r="B143" s="21" t="s">
        <v>34</v>
      </c>
      <c r="C143" s="22">
        <v>36084.400000000001</v>
      </c>
    </row>
    <row r="144" spans="1:6" ht="28.5" customHeight="1">
      <c r="A144" s="25">
        <v>43956</v>
      </c>
      <c r="B144" s="21" t="s">
        <v>32</v>
      </c>
      <c r="C144" s="22">
        <v>538080</v>
      </c>
    </row>
    <row r="145" spans="1:3" s="19" customFormat="1" ht="28.5" customHeight="1">
      <c r="A145" s="9">
        <v>43952</v>
      </c>
      <c r="B145" s="10" t="s">
        <v>33</v>
      </c>
      <c r="C145" s="11">
        <v>35400</v>
      </c>
    </row>
    <row r="146" spans="1:3" ht="16.5" customHeight="1">
      <c r="A146" s="1"/>
    </row>
    <row r="147" spans="1:3" ht="16.5" customHeight="1">
      <c r="A147" s="1"/>
    </row>
    <row r="148" spans="1:3" ht="16.5" customHeight="1">
      <c r="A148" s="1"/>
    </row>
    <row r="149" spans="1:3" ht="16.5" customHeight="1">
      <c r="A149" s="1"/>
    </row>
    <row r="150" spans="1:3" ht="16.5" customHeight="1">
      <c r="A150" s="1"/>
    </row>
    <row r="151" spans="1:3" ht="16.5" customHeight="1">
      <c r="A151" s="1"/>
    </row>
    <row r="152" spans="1:3" ht="16.5" customHeight="1">
      <c r="A152" s="1"/>
    </row>
    <row r="153" spans="1:3" ht="16.5" customHeight="1">
      <c r="A153" s="1"/>
    </row>
    <row r="154" spans="1:3" ht="16.5" customHeight="1">
      <c r="A154" s="1"/>
    </row>
    <row r="155" spans="1:3" ht="16.5" customHeight="1">
      <c r="A155" s="1"/>
    </row>
    <row r="156" spans="1:3" ht="16.5" customHeight="1">
      <c r="A156" s="1"/>
      <c r="C156" s="1"/>
    </row>
    <row r="157" spans="1:3" ht="16.5" customHeight="1">
      <c r="A157" s="1"/>
      <c r="C157" s="1"/>
    </row>
    <row r="158" spans="1:3" ht="16.5" customHeight="1">
      <c r="A158" s="1"/>
      <c r="C158" s="1"/>
    </row>
    <row r="159" spans="1:3" ht="16.5" customHeight="1">
      <c r="A159" s="1"/>
      <c r="C159" s="1"/>
    </row>
    <row r="160" spans="1:3" ht="16.5" customHeight="1">
      <c r="A160" s="1"/>
      <c r="C160" s="1"/>
    </row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6.5" customHeight="1"/>
    <row r="220" s="1" customFormat="1" ht="16.5" customHeight="1"/>
    <row r="221" s="1" customFormat="1" ht="16.5" customHeight="1"/>
    <row r="222" s="1" customFormat="1" ht="16.5" customHeight="1"/>
    <row r="223" s="1" customFormat="1" ht="16.5" customHeight="1"/>
    <row r="224" s="1" customFormat="1" ht="16.5" customHeight="1"/>
    <row r="225" s="1" customFormat="1" ht="16.5" customHeight="1"/>
    <row r="226" s="1" customFormat="1" ht="16.5" customHeight="1"/>
    <row r="227" s="1" customFormat="1" ht="16.5" customHeight="1"/>
    <row r="228" s="1" customFormat="1" ht="16.5" customHeight="1"/>
    <row r="229" s="1" customFormat="1" ht="16.5" customHeight="1"/>
    <row r="230" s="1" customFormat="1" ht="16.5" customHeight="1"/>
    <row r="231" s="1" customFormat="1" ht="16.5" customHeight="1"/>
    <row r="232" s="1" customFormat="1" ht="16.5" customHeight="1"/>
    <row r="233" s="1" customFormat="1" ht="16.5" customHeight="1"/>
    <row r="234" s="1" customFormat="1" ht="16.5" customHeight="1"/>
    <row r="235" s="1" customFormat="1" ht="16.5" customHeight="1"/>
    <row r="236" s="1" customFormat="1" ht="16.5" customHeight="1"/>
    <row r="237" s="1" customFormat="1" ht="16.5" customHeight="1"/>
    <row r="238" s="1" customFormat="1" ht="16.5" customHeight="1"/>
    <row r="239" s="1" customFormat="1" ht="16.5" customHeight="1"/>
    <row r="240" s="1" customFormat="1" ht="16.5" customHeight="1"/>
    <row r="241" s="1" customFormat="1" ht="16.5" customHeight="1"/>
    <row r="242" s="1" customFormat="1" ht="16.5" customHeight="1"/>
    <row r="243" s="1" customFormat="1" ht="16.5" customHeight="1"/>
    <row r="244" s="1" customFormat="1" ht="16.5" customHeight="1"/>
    <row r="245" s="1" customFormat="1" ht="16.5" customHeight="1"/>
    <row r="246" s="1" customFormat="1" ht="16.5" customHeight="1"/>
    <row r="247" s="1" customFormat="1" ht="16.5" customHeight="1"/>
    <row r="248" s="1" customFormat="1" ht="16.5" customHeight="1"/>
    <row r="249" s="1" customFormat="1" ht="16.5" customHeight="1"/>
    <row r="250" s="1" customFormat="1" ht="16.5" customHeight="1"/>
    <row r="251" s="1" customFormat="1" ht="16.5" customHeight="1"/>
    <row r="252" s="1" customFormat="1" ht="16.5" customHeight="1"/>
    <row r="253" s="1" customFormat="1" ht="16.5" customHeight="1"/>
    <row r="254" s="1" customFormat="1" ht="16.5" customHeight="1"/>
    <row r="255" s="1" customFormat="1" ht="16.5" customHeight="1"/>
    <row r="256" s="1" customFormat="1" ht="16.5" customHeight="1"/>
    <row r="257" spans="1:3" ht="16.5" customHeight="1">
      <c r="A257" s="1"/>
      <c r="C257" s="1"/>
    </row>
    <row r="258" spans="1:3" ht="16.5" customHeight="1">
      <c r="A258" s="1"/>
      <c r="C258" s="1"/>
    </row>
    <row r="259" spans="1:3" ht="16.5" customHeight="1">
      <c r="A259" s="1"/>
      <c r="C259" s="1"/>
    </row>
    <row r="260" spans="1:3" ht="16.5" customHeight="1">
      <c r="A260" s="1"/>
      <c r="C260" s="1"/>
    </row>
    <row r="261" spans="1:3" ht="16.5" customHeight="1">
      <c r="A261" s="1"/>
      <c r="C261" s="1"/>
    </row>
    <row r="262" spans="1:3" ht="16.5" customHeight="1">
      <c r="A262" s="1"/>
      <c r="C262" s="1"/>
    </row>
    <row r="263" spans="1:3" ht="16.5" customHeight="1">
      <c r="A263" s="1"/>
      <c r="C263" s="1"/>
    </row>
    <row r="264" spans="1:3" ht="16.5" customHeight="1">
      <c r="A264" s="1"/>
      <c r="C264" s="1"/>
    </row>
    <row r="265" spans="1:3" ht="16.5" customHeight="1">
      <c r="A265" s="1"/>
      <c r="C265" s="1"/>
    </row>
    <row r="266" spans="1:3" ht="16.5" customHeight="1">
      <c r="A266" s="1"/>
      <c r="C266" s="1"/>
    </row>
    <row r="267" spans="1:3" ht="16.5" customHeight="1">
      <c r="A267" s="1"/>
      <c r="C267" s="1"/>
    </row>
    <row r="269" spans="1:3" ht="24" customHeight="1">
      <c r="A269" s="1"/>
    </row>
    <row r="270" spans="1:3" ht="24" customHeight="1">
      <c r="A270" s="1"/>
    </row>
    <row r="271" spans="1:3" ht="24" customHeight="1">
      <c r="A271" s="1"/>
    </row>
    <row r="272" spans="1:3" ht="24" customHeight="1">
      <c r="A272" s="1"/>
      <c r="C272" s="1"/>
    </row>
    <row r="273" s="1" customFormat="1" ht="24" customHeight="1"/>
    <row r="274" s="1" customFormat="1" ht="24" customHeight="1"/>
    <row r="275" s="1" customFormat="1" ht="24" customHeight="1"/>
    <row r="276" s="1" customFormat="1" ht="24" customHeight="1"/>
    <row r="277" s="1" customFormat="1" ht="24" customHeight="1"/>
    <row r="278" s="1" customFormat="1" ht="24" customHeight="1"/>
    <row r="279" s="1" customFormat="1" ht="24" customHeight="1"/>
    <row r="280" s="1" customFormat="1" ht="24" customHeight="1"/>
    <row r="281" s="1" customFormat="1" ht="24" customHeight="1"/>
    <row r="282" s="1" customFormat="1" ht="24" customHeight="1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796875" defaultRowHeight="15.75" customHeight="1"/>
  <cols>
    <col min="1" max="1" width="9.1796875" style="1"/>
    <col min="2" max="2" width="50.26953125" style="1" customWidth="1"/>
    <col min="3" max="3" width="19.453125" style="41" customWidth="1"/>
    <col min="4" max="4" width="18" style="1" customWidth="1"/>
    <col min="5" max="16384" width="9.1796875" style="1"/>
  </cols>
  <sheetData>
    <row r="1" spans="2:4" ht="15.75" customHeight="1">
      <c r="B1" s="20"/>
    </row>
    <row r="2" spans="2:4" ht="15.75" customHeight="1" thickBot="1"/>
    <row r="3" spans="2:4" ht="15.75" customHeight="1">
      <c r="B3" s="161" t="s">
        <v>48</v>
      </c>
      <c r="C3" s="163">
        <v>2020</v>
      </c>
      <c r="D3" s="165">
        <v>2019</v>
      </c>
    </row>
    <row r="4" spans="2:4" ht="15.75" customHeight="1" thickBot="1">
      <c r="B4" s="162"/>
      <c r="C4" s="164"/>
      <c r="D4" s="166"/>
    </row>
    <row r="5" spans="2:4" ht="15.75" customHeight="1">
      <c r="B5" s="46" t="s">
        <v>9</v>
      </c>
      <c r="C5" s="47">
        <v>388400</v>
      </c>
      <c r="D5" s="48">
        <v>174400</v>
      </c>
    </row>
    <row r="6" spans="2:4" ht="15.75" customHeight="1">
      <c r="B6" s="49" t="s">
        <v>39</v>
      </c>
      <c r="C6" s="50">
        <v>13216</v>
      </c>
      <c r="D6" s="51">
        <v>1180</v>
      </c>
    </row>
    <row r="7" spans="2:4" ht="15.75" customHeight="1">
      <c r="B7" s="49" t="s">
        <v>49</v>
      </c>
      <c r="C7" s="50">
        <v>0</v>
      </c>
      <c r="D7" s="52">
        <v>0</v>
      </c>
    </row>
    <row r="8" spans="2:4" ht="15.75" customHeight="1">
      <c r="B8" s="49" t="s">
        <v>50</v>
      </c>
      <c r="C8" s="50">
        <v>0</v>
      </c>
      <c r="D8" s="51">
        <v>1300</v>
      </c>
    </row>
    <row r="9" spans="2:4" ht="15.75" customHeight="1">
      <c r="B9" s="49" t="s">
        <v>20</v>
      </c>
      <c r="C9" s="50">
        <v>23469.72</v>
      </c>
      <c r="D9" s="51">
        <v>31647.599999999999</v>
      </c>
    </row>
    <row r="10" spans="2:4" ht="15.75" customHeight="1">
      <c r="B10" s="49" t="s">
        <v>26</v>
      </c>
      <c r="C10" s="50">
        <v>68833.240000000005</v>
      </c>
      <c r="D10" s="51">
        <v>16520</v>
      </c>
    </row>
    <row r="11" spans="2:4" ht="15.75" customHeight="1">
      <c r="B11" s="49" t="s">
        <v>51</v>
      </c>
      <c r="C11" s="50">
        <v>0</v>
      </c>
      <c r="D11" s="51">
        <v>8165.6</v>
      </c>
    </row>
    <row r="12" spans="2:4" ht="15.75" customHeight="1">
      <c r="B12" s="49" t="s">
        <v>52</v>
      </c>
      <c r="C12" s="50">
        <v>0</v>
      </c>
      <c r="D12" s="51">
        <v>2320</v>
      </c>
    </row>
    <row r="13" spans="2:4" ht="15.75" customHeight="1">
      <c r="B13" s="49" t="s">
        <v>53</v>
      </c>
      <c r="C13" s="50">
        <v>0</v>
      </c>
      <c r="D13" s="51">
        <v>49796</v>
      </c>
    </row>
    <row r="14" spans="2:4" ht="15.75" customHeight="1">
      <c r="B14" s="49" t="s">
        <v>17</v>
      </c>
      <c r="C14" s="53">
        <v>988832</v>
      </c>
      <c r="D14" s="51">
        <v>251732</v>
      </c>
    </row>
    <row r="15" spans="2:4" ht="15.75" customHeight="1">
      <c r="B15" s="49" t="s">
        <v>25</v>
      </c>
      <c r="C15" s="53">
        <v>806255.63</v>
      </c>
      <c r="D15" s="51">
        <v>277633.59000000003</v>
      </c>
    </row>
    <row r="16" spans="2:4" ht="15.75" customHeight="1">
      <c r="B16" s="49" t="s">
        <v>37</v>
      </c>
      <c r="C16" s="53">
        <v>8624.74</v>
      </c>
      <c r="D16" s="52">
        <v>0</v>
      </c>
    </row>
    <row r="17" spans="2:4" ht="15.75" customHeight="1">
      <c r="B17" s="49" t="s">
        <v>45</v>
      </c>
      <c r="C17" s="53">
        <v>316894.90000000002</v>
      </c>
      <c r="D17" s="52">
        <v>0</v>
      </c>
    </row>
    <row r="18" spans="2:4" s="37" customFormat="1" ht="15.75" customHeight="1">
      <c r="B18" s="49" t="s">
        <v>23</v>
      </c>
      <c r="C18" s="53">
        <v>27694.32</v>
      </c>
      <c r="D18" s="51">
        <v>9705.49</v>
      </c>
    </row>
    <row r="19" spans="2:4" s="37" customFormat="1" ht="15.75" customHeight="1">
      <c r="B19" s="49" t="s">
        <v>54</v>
      </c>
      <c r="C19" s="53">
        <v>0</v>
      </c>
      <c r="D19" s="51">
        <v>8937.2000000000007</v>
      </c>
    </row>
    <row r="20" spans="2:4" s="37" customFormat="1" ht="15.75" customHeight="1">
      <c r="B20" s="49" t="s">
        <v>28</v>
      </c>
      <c r="C20" s="53">
        <v>398216.67</v>
      </c>
      <c r="D20" s="51">
        <v>161769.62</v>
      </c>
    </row>
    <row r="21" spans="2:4" ht="15.75" customHeight="1">
      <c r="B21" s="49" t="s">
        <v>31</v>
      </c>
      <c r="C21" s="53">
        <v>31995.94</v>
      </c>
      <c r="D21" s="52">
        <v>0</v>
      </c>
    </row>
    <row r="22" spans="2:4" ht="15.75" customHeight="1">
      <c r="B22" s="49" t="s">
        <v>19</v>
      </c>
      <c r="C22" s="53">
        <v>319190</v>
      </c>
      <c r="D22" s="51">
        <v>147087</v>
      </c>
    </row>
    <row r="23" spans="2:4" ht="15.75" customHeight="1">
      <c r="B23" s="49" t="s">
        <v>36</v>
      </c>
      <c r="C23" s="53">
        <v>19460.16</v>
      </c>
      <c r="D23" s="52">
        <v>0</v>
      </c>
    </row>
    <row r="24" spans="2:4" s="23" customFormat="1" ht="15.75" customHeight="1">
      <c r="B24" s="49" t="s">
        <v>21</v>
      </c>
      <c r="C24" s="53">
        <v>29500</v>
      </c>
      <c r="D24" s="54">
        <v>0</v>
      </c>
    </row>
    <row r="25" spans="2:4" s="23" customFormat="1" ht="15.75" customHeight="1">
      <c r="B25" s="49" t="s">
        <v>34</v>
      </c>
      <c r="C25" s="53">
        <v>36084.400000000001</v>
      </c>
      <c r="D25" s="54">
        <v>0</v>
      </c>
    </row>
    <row r="26" spans="2:4" ht="15.75" customHeight="1">
      <c r="B26" s="49" t="s">
        <v>35</v>
      </c>
      <c r="C26" s="53">
        <v>11800</v>
      </c>
      <c r="D26" s="51">
        <v>9794</v>
      </c>
    </row>
    <row r="27" spans="2:4" ht="15.75" customHeight="1">
      <c r="B27" s="49" t="s">
        <v>55</v>
      </c>
      <c r="C27" s="53">
        <v>0</v>
      </c>
      <c r="D27" s="51">
        <v>3744.72</v>
      </c>
    </row>
    <row r="28" spans="2:4" ht="15.75" customHeight="1" thickBot="1">
      <c r="B28" s="49" t="s">
        <v>5</v>
      </c>
      <c r="C28" s="53">
        <v>208800</v>
      </c>
      <c r="D28" s="51">
        <v>208800</v>
      </c>
    </row>
    <row r="29" spans="2:4" ht="15.75" customHeight="1">
      <c r="B29" s="167" t="s">
        <v>48</v>
      </c>
      <c r="C29" s="169">
        <v>2020</v>
      </c>
      <c r="D29" s="171">
        <v>2019</v>
      </c>
    </row>
    <row r="30" spans="2:4" ht="15.75" customHeight="1" thickBot="1">
      <c r="B30" s="168"/>
      <c r="C30" s="170"/>
      <c r="D30" s="172"/>
    </row>
    <row r="31" spans="2:4" ht="15.75" customHeight="1">
      <c r="B31" s="49" t="s">
        <v>11</v>
      </c>
      <c r="C31" s="53">
        <v>755.2</v>
      </c>
      <c r="D31" s="51">
        <v>755.2</v>
      </c>
    </row>
    <row r="32" spans="2:4" ht="15.75" customHeight="1">
      <c r="B32" s="49" t="s">
        <v>32</v>
      </c>
      <c r="C32" s="53">
        <v>538080</v>
      </c>
      <c r="D32" s="52">
        <v>0</v>
      </c>
    </row>
    <row r="33" spans="2:8" ht="15.75" customHeight="1">
      <c r="B33" s="49" t="s">
        <v>42</v>
      </c>
      <c r="C33" s="53">
        <v>33299.699999999997</v>
      </c>
      <c r="D33" s="52">
        <v>0</v>
      </c>
    </row>
    <row r="34" spans="2:8" ht="15.75" customHeight="1">
      <c r="B34" s="49" t="s">
        <v>27</v>
      </c>
      <c r="C34" s="53">
        <v>4625.6000000000004</v>
      </c>
      <c r="D34" s="52">
        <v>0</v>
      </c>
    </row>
    <row r="35" spans="2:8" s="23" customFormat="1" ht="15.75" customHeight="1">
      <c r="B35" s="49" t="s">
        <v>38</v>
      </c>
      <c r="C35" s="53">
        <v>9392.7999999999993</v>
      </c>
      <c r="D35" s="54">
        <v>0</v>
      </c>
    </row>
    <row r="36" spans="2:8" ht="15.75" customHeight="1">
      <c r="B36" s="49" t="s">
        <v>43</v>
      </c>
      <c r="C36" s="53">
        <v>406713.4</v>
      </c>
      <c r="D36" s="52">
        <v>0</v>
      </c>
    </row>
    <row r="37" spans="2:8" ht="15.75" customHeight="1">
      <c r="B37" s="49" t="s">
        <v>13</v>
      </c>
      <c r="C37" s="53">
        <v>6174363.1200000001</v>
      </c>
      <c r="D37" s="52">
        <v>0</v>
      </c>
    </row>
    <row r="38" spans="2:8" ht="15.75" customHeight="1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>
      <c r="B39" s="49" t="s">
        <v>6</v>
      </c>
      <c r="C39" s="53">
        <v>104312</v>
      </c>
      <c r="D39" s="51">
        <v>104312</v>
      </c>
    </row>
    <row r="40" spans="2:8" ht="15.75" customHeight="1">
      <c r="B40" s="49" t="s">
        <v>46</v>
      </c>
      <c r="C40" s="53">
        <v>49600</v>
      </c>
      <c r="D40" s="52">
        <v>0</v>
      </c>
    </row>
    <row r="41" spans="2:8" ht="15.75" customHeight="1">
      <c r="B41" s="49" t="s">
        <v>56</v>
      </c>
      <c r="C41" s="53">
        <v>0</v>
      </c>
      <c r="D41" s="51">
        <v>4779</v>
      </c>
    </row>
    <row r="42" spans="2:8" ht="15.75" customHeight="1">
      <c r="B42" s="49" t="s">
        <v>44</v>
      </c>
      <c r="C42" s="53">
        <v>178699.2</v>
      </c>
      <c r="D42" s="51">
        <v>11256887.51</v>
      </c>
    </row>
    <row r="43" spans="2:8" ht="15.75" customHeight="1">
      <c r="B43" s="49" t="s">
        <v>33</v>
      </c>
      <c r="C43" s="53">
        <v>35400</v>
      </c>
      <c r="D43" s="52">
        <v>0</v>
      </c>
    </row>
    <row r="44" spans="2:8" ht="15.75" customHeight="1">
      <c r="B44" s="49" t="s">
        <v>18</v>
      </c>
      <c r="C44" s="53">
        <v>270000</v>
      </c>
      <c r="D44" s="51">
        <v>270000</v>
      </c>
    </row>
    <row r="45" spans="2:8" ht="15.75" customHeight="1">
      <c r="B45" s="49" t="s">
        <v>12</v>
      </c>
      <c r="C45" s="53">
        <v>22125</v>
      </c>
      <c r="D45" s="52">
        <v>0</v>
      </c>
    </row>
    <row r="46" spans="2:8" ht="15.75" customHeight="1">
      <c r="B46" s="49" t="s">
        <v>57</v>
      </c>
      <c r="C46" s="53">
        <v>0</v>
      </c>
      <c r="D46" s="51">
        <v>15600</v>
      </c>
    </row>
    <row r="47" spans="2:8" ht="15.75" customHeight="1">
      <c r="B47" s="49" t="s">
        <v>8</v>
      </c>
      <c r="C47" s="53">
        <v>16661.599999999999</v>
      </c>
      <c r="D47" s="51">
        <v>16661.599999999999</v>
      </c>
    </row>
    <row r="48" spans="2:8" ht="15.75" customHeight="1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>
      <c r="B49" s="49" t="s">
        <v>29</v>
      </c>
      <c r="C49" s="53">
        <v>53930.720000000001</v>
      </c>
      <c r="D49" s="56">
        <v>28238.69</v>
      </c>
    </row>
    <row r="50" spans="2:7" ht="15.75" customHeight="1">
      <c r="B50" s="49" t="s">
        <v>58</v>
      </c>
      <c r="C50" s="53">
        <v>0</v>
      </c>
      <c r="D50" s="56">
        <v>2256.75</v>
      </c>
    </row>
    <row r="51" spans="2:7" ht="15.75" customHeight="1">
      <c r="B51" s="49" t="s">
        <v>24</v>
      </c>
      <c r="C51" s="53">
        <v>0</v>
      </c>
      <c r="D51" s="56">
        <v>188800</v>
      </c>
    </row>
    <row r="52" spans="2:7" ht="15.75" customHeight="1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>
      <c r="B53" s="49" t="s">
        <v>47</v>
      </c>
      <c r="C53" s="53">
        <f>47347.5+47347.5</f>
        <v>94695</v>
      </c>
      <c r="D53" s="55">
        <v>0</v>
      </c>
    </row>
    <row r="54" spans="2:7" ht="15.75" customHeight="1">
      <c r="B54" s="49" t="s">
        <v>22</v>
      </c>
      <c r="C54" s="53">
        <v>83943.98</v>
      </c>
      <c r="D54" s="55">
        <v>0</v>
      </c>
    </row>
    <row r="55" spans="2:7" ht="15.75" customHeight="1">
      <c r="B55" s="49" t="s">
        <v>30</v>
      </c>
      <c r="C55" s="53">
        <v>0</v>
      </c>
      <c r="D55" s="56">
        <v>21200</v>
      </c>
    </row>
    <row r="56" spans="2:7" ht="15.75" customHeight="1" thickBot="1">
      <c r="B56" s="57" t="s">
        <v>16</v>
      </c>
      <c r="C56" s="58">
        <v>954833.03</v>
      </c>
      <c r="D56" s="59">
        <v>39200</v>
      </c>
    </row>
    <row r="57" spans="2:7" ht="15.75" customHeight="1">
      <c r="B57" s="60"/>
      <c r="C57" s="61">
        <v>14053479.390000001</v>
      </c>
      <c r="D57" s="62">
        <v>13591291.48</v>
      </c>
    </row>
    <row r="58" spans="2:7" ht="15.75" customHeight="1">
      <c r="C58" s="42"/>
      <c r="D58" s="38">
        <f>+D57-13591291.48</f>
        <v>0</v>
      </c>
    </row>
    <row r="59" spans="2:7" ht="15.75" customHeight="1">
      <c r="C59" s="43"/>
      <c r="D59" s="37"/>
    </row>
    <row r="60" spans="2:7" ht="15.75" customHeight="1">
      <c r="C60" s="43"/>
      <c r="D60" s="37"/>
    </row>
    <row r="61" spans="2:7" ht="15.75" customHeight="1">
      <c r="C61" s="43"/>
      <c r="D61" s="37"/>
    </row>
    <row r="62" spans="2:7" ht="15.75" customHeight="1">
      <c r="C62" s="43"/>
      <c r="D62" s="37"/>
    </row>
    <row r="63" spans="2:7" ht="15.75" customHeight="1">
      <c r="C63" s="43"/>
      <c r="D63" s="37"/>
    </row>
    <row r="64" spans="2:7" ht="15.75" customHeight="1">
      <c r="C64" s="43"/>
      <c r="D64" s="37"/>
    </row>
    <row r="65" spans="3:4" ht="15.75" customHeight="1">
      <c r="C65" s="43"/>
      <c r="D65" s="37"/>
    </row>
    <row r="66" spans="3:4" ht="15.75" customHeight="1">
      <c r="C66" s="43"/>
      <c r="D66" s="37"/>
    </row>
    <row r="67" spans="3:4" ht="15.75" customHeight="1">
      <c r="C67" s="43"/>
      <c r="D67" s="37"/>
    </row>
    <row r="68" spans="3:4" ht="15.75" customHeight="1">
      <c r="C68" s="43"/>
      <c r="D68" s="37"/>
    </row>
    <row r="69" spans="3:4" ht="15.75" customHeight="1">
      <c r="C69" s="42"/>
      <c r="D69" s="37"/>
    </row>
    <row r="70" spans="3:4" ht="15.75" customHeight="1">
      <c r="C70" s="44"/>
      <c r="D70" s="39"/>
    </row>
    <row r="71" spans="3:4" ht="15.75" customHeight="1">
      <c r="C71" s="44"/>
      <c r="D71" s="39"/>
    </row>
    <row r="72" spans="3:4" ht="15.75" customHeight="1">
      <c r="C72" s="44"/>
      <c r="D72" s="39"/>
    </row>
    <row r="73" spans="3:4" ht="15.75" customHeight="1">
      <c r="C73" s="44"/>
      <c r="D73" s="39"/>
    </row>
    <row r="74" spans="3:4" ht="15.75" customHeight="1">
      <c r="C74" s="44"/>
      <c r="D74" s="39"/>
    </row>
    <row r="75" spans="3:4" ht="15.75" customHeight="1">
      <c r="C75" s="44"/>
      <c r="D75" s="39"/>
    </row>
    <row r="76" spans="3:4" ht="15.75" customHeight="1">
      <c r="C76" s="44"/>
      <c r="D76" s="39"/>
    </row>
    <row r="77" spans="3:4" ht="15.75" customHeight="1">
      <c r="C77" s="44"/>
      <c r="D77" s="39"/>
    </row>
    <row r="78" spans="3:4" ht="15.75" customHeight="1">
      <c r="C78" s="44"/>
      <c r="D78" s="39"/>
    </row>
    <row r="79" spans="3:4" ht="15.75" customHeight="1">
      <c r="C79" s="44"/>
      <c r="D79" s="39"/>
    </row>
    <row r="80" spans="3:4" ht="15.75" customHeight="1">
      <c r="C80" s="44"/>
      <c r="D80" s="39"/>
    </row>
    <row r="81" spans="3:4" ht="15.75" customHeight="1">
      <c r="C81" s="44"/>
      <c r="D81" s="39"/>
    </row>
    <row r="82" spans="3:4" ht="15.75" customHeight="1">
      <c r="C82" s="44"/>
      <c r="D82" s="39"/>
    </row>
    <row r="83" spans="3:4" ht="15.75" customHeight="1">
      <c r="C83" s="44"/>
      <c r="D83" s="39"/>
    </row>
    <row r="84" spans="3:4" ht="15.75" customHeight="1">
      <c r="C84" s="44"/>
      <c r="D84" s="39"/>
    </row>
    <row r="85" spans="3:4" ht="15.75" customHeight="1">
      <c r="C85" s="44"/>
      <c r="D85" s="39"/>
    </row>
    <row r="86" spans="3:4" ht="15.75" customHeight="1">
      <c r="C86" s="44"/>
      <c r="D86" s="39"/>
    </row>
    <row r="87" spans="3:4" ht="15.75" customHeight="1">
      <c r="C87" s="44"/>
      <c r="D87" s="39"/>
    </row>
    <row r="88" spans="3:4" ht="15.75" customHeight="1">
      <c r="C88" s="44"/>
      <c r="D88" s="39"/>
    </row>
    <row r="89" spans="3:4" ht="15.75" customHeight="1">
      <c r="C89" s="44"/>
      <c r="D89" s="39"/>
    </row>
    <row r="90" spans="3:4" ht="15.75" customHeight="1">
      <c r="C90" s="44"/>
      <c r="D90" s="39"/>
    </row>
    <row r="91" spans="3:4" ht="15.75" customHeight="1">
      <c r="C91" s="44"/>
      <c r="D91" s="39"/>
    </row>
    <row r="92" spans="3:4" ht="15.75" customHeight="1">
      <c r="C92" s="44"/>
      <c r="D92" s="39"/>
    </row>
    <row r="93" spans="3:4" ht="15.75" customHeight="1">
      <c r="C93" s="44"/>
      <c r="D93" s="39"/>
    </row>
    <row r="94" spans="3:4" ht="15.75" customHeight="1">
      <c r="C94" s="44"/>
      <c r="D94" s="39"/>
    </row>
    <row r="95" spans="3:4" ht="15.75" customHeight="1">
      <c r="C95" s="44"/>
      <c r="D95" s="39"/>
    </row>
    <row r="96" spans="3:4" ht="15.75" customHeight="1">
      <c r="C96" s="44"/>
      <c r="D96" s="39"/>
    </row>
    <row r="97" spans="3:4" ht="15.75" customHeight="1">
      <c r="C97" s="44"/>
      <c r="D97" s="39"/>
    </row>
    <row r="98" spans="3:4" ht="15.75" customHeight="1">
      <c r="C98" s="44"/>
      <c r="D98" s="39"/>
    </row>
    <row r="99" spans="3:4" ht="15.75" customHeight="1">
      <c r="C99" s="44"/>
      <c r="D99" s="39"/>
    </row>
    <row r="100" spans="3:4" ht="15.75" customHeight="1">
      <c r="C100" s="44"/>
      <c r="D100" s="39"/>
    </row>
    <row r="101" spans="3:4" ht="15.75" customHeight="1">
      <c r="C101" s="44"/>
      <c r="D101" s="39"/>
    </row>
    <row r="102" spans="3:4" ht="15.75" customHeight="1">
      <c r="C102" s="44"/>
      <c r="D102" s="39"/>
    </row>
    <row r="103" spans="3:4" ht="15.75" customHeight="1">
      <c r="C103" s="44"/>
      <c r="D103" s="39"/>
    </row>
    <row r="104" spans="3:4" ht="15.75" customHeight="1">
      <c r="C104" s="44"/>
      <c r="D104" s="39"/>
    </row>
    <row r="105" spans="3:4" ht="15.75" customHeight="1">
      <c r="C105" s="44"/>
      <c r="D105" s="39"/>
    </row>
    <row r="106" spans="3:4" ht="15.75" customHeight="1">
      <c r="C106" s="44"/>
      <c r="D106" s="39"/>
    </row>
    <row r="107" spans="3:4" ht="15.75" customHeight="1">
      <c r="C107" s="44"/>
      <c r="D107" s="39"/>
    </row>
    <row r="108" spans="3:4" ht="15.75" customHeight="1">
      <c r="C108" s="44"/>
      <c r="D108" s="39"/>
    </row>
    <row r="109" spans="3:4" ht="15.75" customHeight="1">
      <c r="C109" s="44"/>
      <c r="D109" s="39"/>
    </row>
    <row r="110" spans="3:4" ht="15.75" customHeight="1">
      <c r="C110" s="44"/>
      <c r="D110" s="39"/>
    </row>
    <row r="111" spans="3:4" ht="15.75" customHeight="1">
      <c r="C111" s="44"/>
      <c r="D111" s="39"/>
    </row>
    <row r="112" spans="3:4" ht="15.75" customHeight="1">
      <c r="C112" s="44"/>
      <c r="D112" s="39"/>
    </row>
    <row r="113" spans="3:4" ht="15.75" customHeight="1">
      <c r="C113" s="44"/>
      <c r="D113" s="39"/>
    </row>
    <row r="114" spans="3:4" ht="15.75" customHeight="1">
      <c r="C114" s="44"/>
      <c r="D114" s="39"/>
    </row>
    <row r="115" spans="3:4" ht="15.75" customHeight="1">
      <c r="C115" s="44"/>
      <c r="D115" s="39"/>
    </row>
    <row r="116" spans="3:4" ht="15.75" customHeight="1">
      <c r="C116" s="44"/>
      <c r="D116" s="39"/>
    </row>
    <row r="117" spans="3:4" ht="15.75" customHeight="1">
      <c r="C117" s="44"/>
      <c r="D117" s="39"/>
    </row>
    <row r="118" spans="3:4" ht="15.75" customHeight="1">
      <c r="C118" s="44"/>
      <c r="D118" s="39"/>
    </row>
    <row r="119" spans="3:4" ht="15.75" customHeight="1">
      <c r="C119" s="44"/>
      <c r="D119" s="39"/>
    </row>
    <row r="120" spans="3:4" ht="15.75" customHeight="1">
      <c r="C120" s="44"/>
      <c r="D120" s="39"/>
    </row>
    <row r="121" spans="3:4" ht="15.75" customHeight="1">
      <c r="C121" s="44"/>
      <c r="D121" s="39"/>
    </row>
    <row r="122" spans="3:4" ht="15.75" customHeight="1">
      <c r="C122" s="44"/>
      <c r="D122" s="39"/>
    </row>
    <row r="123" spans="3:4" ht="15.75" customHeight="1">
      <c r="C123" s="44"/>
      <c r="D123" s="39"/>
    </row>
    <row r="124" spans="3:4" ht="15.75" customHeight="1">
      <c r="C124" s="44"/>
      <c r="D124" s="39"/>
    </row>
    <row r="125" spans="3:4" ht="15.75" customHeight="1">
      <c r="C125" s="44"/>
      <c r="D125" s="39"/>
    </row>
    <row r="126" spans="3:4" ht="15.75" customHeight="1">
      <c r="C126" s="44"/>
      <c r="D126" s="39"/>
    </row>
    <row r="127" spans="3:4" ht="15.75" customHeight="1">
      <c r="C127" s="44"/>
      <c r="D127" s="39"/>
    </row>
    <row r="128" spans="3:4" ht="15.75" customHeight="1" thickBot="1">
      <c r="C128" s="45"/>
      <c r="D128" s="40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2024-12-18T14:15:46Z</cp:lastPrinted>
  <dcterms:created xsi:type="dcterms:W3CDTF">2006-07-11T17:39:34Z</dcterms:created>
  <dcterms:modified xsi:type="dcterms:W3CDTF">2025-02-20T00:38:19Z</dcterms:modified>
</cp:coreProperties>
</file>