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RZO 2024\"/>
    </mc:Choice>
  </mc:AlternateContent>
  <xr:revisionPtr revIDLastSave="0" documentId="8_{BD44B559-66BE-45A4-B84A-B08157196AFD}" xr6:coauthVersionLast="47" xr6:coauthVersionMax="47" xr10:uidLastSave="{00000000-0000-0000-0000-000000000000}"/>
  <bookViews>
    <workbookView xWindow="-120" yWindow="-120" windowWidth="20730" windowHeight="1116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1" i="1"/>
  <c r="D22" i="1" s="1"/>
  <c r="D24" i="1" s="1"/>
  <c r="D35" i="1" s="1"/>
  <c r="D20" i="1"/>
  <c r="D17" i="1"/>
  <c r="D16" i="1"/>
  <c r="D15" i="1"/>
  <c r="D14" i="1"/>
  <c r="D36" i="1" l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<sst xmlns="http://schemas.openxmlformats.org/spreadsheetml/2006/main" count="30" uniqueCount="30">
  <si>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</si>
  <si>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</si>
  <si>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</si>
  <si>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</si>
  <si>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</si>
  <si>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</si>
  <si>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</si>
  <si>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</si>
  <si>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</si>
  <si>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</si>
  <si>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</si>
  <si>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</si>
  <si>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</si>
  <si>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</si>
  <si>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</si>
  <si>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</si>
  <si>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</si>
  <si>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</si>
  <si>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</si>
  <si>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</si>
  <si>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</si>
  <si>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</si>
  <si>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</si>
  <si>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</si>
  <si>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</si>
  <si>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</si>
  <si>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</si>
  <si>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</si>
  <si>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</si>
  <si>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31-03-2024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</si>
</sst>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3" fillId="0" borderId="0" xfId="0" applyNumberFormat="1" applyFont="1"/>
    <xf numFmtId="43" fontId="5" fillId="0" borderId="0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95250</xdr:rowOff>
    </xdr:from>
    <xdr:to>
      <xdr:col>2</xdr:col>
      <xdr:colOff>1766506</xdr:colOff>
      <xdr:row>3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889B28F-E642-4ACE-87A0-A19C4AF6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F2244-4807-4A2C-A86B-8F721E2C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41702DB-7EE3-4FE0-81AF-A0B620B7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E4A999FB-92A1-44C3-9FBE-CD52C5F90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310944D6-B4F1-4C34-A6E4-7DD2990F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B015C716-C8AF-4E27-B237-2C314152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4/RAI-2024/MARZO/BALANCE%20GENERAL%20AL%2031-03-2024.xlsx" TargetMode="External"/><Relationship Id="rId1" Type="http://schemas.openxmlformats.org/officeDocument/2006/relationships/externalLinkPath" Target="https://inmrepdom-my.sharepoint.com/personal/rosa_ruiz_inm_gob_do/Documents/Escritorio/A&#209;O%202024/RAI-2024/MARZO/BALANCE%20GENERAL%20AL%2031-0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NOTA 7CXP."/>
      <sheetName val="NOTA 8."/>
    </sheetNames>
    <sheetDataSet>
      <sheetData sheetId="0"/>
      <sheetData sheetId="1"/>
      <sheetData sheetId="2">
        <row r="18">
          <cell r="D18">
            <v>54802338.289999999</v>
          </cell>
        </row>
      </sheetData>
      <sheetData sheetId="3">
        <row r="157">
          <cell r="F157">
            <v>545225.87236400007</v>
          </cell>
        </row>
      </sheetData>
      <sheetData sheetId="4">
        <row r="11">
          <cell r="D11">
            <v>787200</v>
          </cell>
        </row>
      </sheetData>
      <sheetData sheetId="5">
        <row r="26">
          <cell r="I26">
            <v>12125890.099999998</v>
          </cell>
        </row>
      </sheetData>
      <sheetData sheetId="6">
        <row r="31">
          <cell r="B31">
            <v>372291.07</v>
          </cell>
        </row>
      </sheetData>
      <sheetData sheetId="7" refreshError="1"/>
      <sheetData sheetId="8">
        <row r="49">
          <cell r="F49">
            <v>2831215.74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1"/>
  <sheetViews>
    <sheetView tabSelected="1" topLeftCell="A15" workbookViewId="0">
      <selection activeCell="F16" sqref="F16"/>
    </sheetView>
  </sheetViews>
  <sheetFormatPr baseColWidth="10" defaultRowHeight="15" x14ac:dyDescent="0.25"/>
  <cols>
    <col min="1" max="1" width="11.42578125" style="2"/>
    <col min="2" max="2" width="5" style="2" customWidth="1"/>
    <col min="3" max="3" width="39.42578125" style="2" customWidth="1"/>
    <col min="4" max="4" width="20.28515625" style="7" customWidth="1"/>
    <col min="5" max="5" width="12.5703125" style="2" bestFit="1" customWidth="1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5" spans="1:6" x14ac:dyDescent="0.25">
      <c r="A5" s="16" t="s">
        <v>0</v>
      </c>
      <c r="B5" s="16"/>
      <c r="C5" s="16"/>
      <c r="D5" s="16"/>
      <c r="E5" s="1"/>
      <c r="F5" s="1"/>
    </row>
    <row r="6" spans="1:6" x14ac:dyDescent="0.25">
      <c r="A6" s="16" t="s">
        <v>1</v>
      </c>
      <c r="B6" s="16"/>
      <c r="C6" s="16"/>
      <c r="D6" s="16"/>
      <c r="E6" s="1"/>
      <c r="F6" s="1"/>
    </row>
    <row r="7" spans="1:6" x14ac:dyDescent="0.25">
      <c r="A7" s="16" t="s">
        <v>2</v>
      </c>
      <c r="B7" s="16"/>
      <c r="C7" s="16"/>
      <c r="D7" s="16"/>
      <c r="E7" s="1"/>
      <c r="F7" s="1"/>
    </row>
    <row r="8" spans="1:6" x14ac:dyDescent="0.25">
      <c r="A8" s="16" t="s">
        <v>3</v>
      </c>
      <c r="B8" s="16"/>
      <c r="C8" s="16"/>
      <c r="D8" s="16"/>
      <c r="E8" s="1"/>
      <c r="F8" s="1"/>
    </row>
    <row r="9" spans="1:6" x14ac:dyDescent="0.25">
      <c r="A9" s="15" t="s">
        <v>29</v>
      </c>
      <c r="B9" s="15"/>
      <c r="C9" s="15"/>
      <c r="D9" s="15"/>
      <c r="E9" s="3"/>
      <c r="F9" s="3"/>
    </row>
    <row r="10" spans="1:6" x14ac:dyDescent="0.25">
      <c r="A10" s="16" t="s">
        <v>4</v>
      </c>
      <c r="B10" s="16"/>
      <c r="C10" s="16"/>
      <c r="D10" s="16"/>
      <c r="E10" s="1"/>
      <c r="F10" s="1"/>
    </row>
    <row r="12" spans="1:6" x14ac:dyDescent="0.25">
      <c r="A12" s="4" t="s">
        <v>5</v>
      </c>
      <c r="D12" s="5">
        <v>2024</v>
      </c>
    </row>
    <row r="13" spans="1:6" ht="19.5" customHeight="1" x14ac:dyDescent="0.25">
      <c r="A13" s="6" t="s">
        <v>6</v>
      </c>
    </row>
    <row r="14" spans="1:6" x14ac:dyDescent="0.25">
      <c r="A14" s="2" t="s">
        <v>7</v>
      </c>
      <c r="D14" s="7">
        <f>+'[1]NOTA 2.'!D18</f>
        <v>54802338.289999999</v>
      </c>
      <c r="E14" s="2" t="s">
        <v>28</v>
      </c>
    </row>
    <row r="15" spans="1:6" x14ac:dyDescent="0.25">
      <c r="A15" s="2" t="s">
        <v>8</v>
      </c>
      <c r="D15" s="7">
        <f>+'[1]NOTA 3.'!F157</f>
        <v>545225.87236400007</v>
      </c>
    </row>
    <row r="16" spans="1:6" ht="17.25" x14ac:dyDescent="0.4">
      <c r="A16" s="2" t="s">
        <v>9</v>
      </c>
      <c r="D16" s="8">
        <f>+'[1]NOTA 4 ANT'!D11</f>
        <v>787200</v>
      </c>
    </row>
    <row r="17" spans="1:6" x14ac:dyDescent="0.25">
      <c r="A17" s="6" t="s">
        <v>10</v>
      </c>
      <c r="D17" s="9">
        <f>+D15+D14+D16</f>
        <v>56134764.162363999</v>
      </c>
    </row>
    <row r="19" spans="1:6" x14ac:dyDescent="0.25">
      <c r="A19" s="6" t="s">
        <v>11</v>
      </c>
    </row>
    <row r="20" spans="1:6" ht="17.25" customHeight="1" x14ac:dyDescent="0.25">
      <c r="A20" s="2" t="s">
        <v>12</v>
      </c>
      <c r="D20" s="7">
        <f>+'[1]NOTA 5BU'!I26</f>
        <v>12125890.099999998</v>
      </c>
    </row>
    <row r="21" spans="1:6" ht="17.25" x14ac:dyDescent="0.4">
      <c r="A21" s="2" t="s">
        <v>13</v>
      </c>
      <c r="D21" s="8">
        <f>+'[1]NOTA 6 BI.'!B31</f>
        <v>372291.07</v>
      </c>
    </row>
    <row r="22" spans="1:6" x14ac:dyDescent="0.25">
      <c r="A22" s="6" t="s">
        <v>14</v>
      </c>
      <c r="D22" s="9">
        <f>+D21+D20</f>
        <v>12498181.169999998</v>
      </c>
    </row>
    <row r="24" spans="1:6" ht="15.75" thickBot="1" x14ac:dyDescent="0.3">
      <c r="A24" s="6" t="s">
        <v>15</v>
      </c>
      <c r="D24" s="10">
        <f>+D22+D17</f>
        <v>68632945.332363993</v>
      </c>
    </row>
    <row r="25" spans="1:6" ht="15.75" thickTop="1" x14ac:dyDescent="0.25"/>
    <row r="26" spans="1:6" x14ac:dyDescent="0.25">
      <c r="A26" s="6" t="s">
        <v>16</v>
      </c>
    </row>
    <row r="27" spans="1:6" ht="20.25" customHeight="1" x14ac:dyDescent="0.25">
      <c r="A27" s="6" t="s">
        <v>17</v>
      </c>
    </row>
    <row r="28" spans="1:6" ht="17.25" x14ac:dyDescent="0.4">
      <c r="A28" s="2" t="s">
        <v>18</v>
      </c>
      <c r="D28" s="8">
        <f>+'[1]NOTA 7CXP.'!F49</f>
        <v>2831215.74</v>
      </c>
    </row>
    <row r="29" spans="1:6" ht="21" customHeight="1" thickBot="1" x14ac:dyDescent="0.3">
      <c r="A29" s="6" t="s">
        <v>19</v>
      </c>
      <c r="D29" s="10">
        <f>+D28</f>
        <v>2831215.74</v>
      </c>
      <c r="F29" s="11"/>
    </row>
    <row r="30" spans="1:6" ht="21" customHeight="1" thickTop="1" x14ac:dyDescent="0.25">
      <c r="A30" s="6" t="s">
        <v>20</v>
      </c>
      <c r="D30" s="12"/>
      <c r="F30" s="11"/>
    </row>
    <row r="31" spans="1:6" ht="21" customHeight="1" x14ac:dyDescent="0.25">
      <c r="A31" s="2" t="s">
        <v>21</v>
      </c>
      <c r="D31" s="12">
        <v>0</v>
      </c>
      <c r="F31" s="11"/>
    </row>
    <row r="32" spans="1:6" ht="21" customHeight="1" thickBot="1" x14ac:dyDescent="0.3">
      <c r="A32" s="6" t="s">
        <v>22</v>
      </c>
      <c r="D32" s="13">
        <v>0</v>
      </c>
      <c r="F32" s="11"/>
    </row>
    <row r="33" spans="1:6" ht="21" customHeight="1" thickTop="1" x14ac:dyDescent="0.25">
      <c r="A33" s="6"/>
      <c r="D33" s="12"/>
      <c r="F33" s="11"/>
    </row>
    <row r="34" spans="1:6" x14ac:dyDescent="0.25">
      <c r="A34" s="6" t="s">
        <v>23</v>
      </c>
    </row>
    <row r="35" spans="1:6" x14ac:dyDescent="0.25">
      <c r="A35" s="2" t="s">
        <v>24</v>
      </c>
      <c r="D35" s="7">
        <f>+D24-D29</f>
        <v>65801729.592363991</v>
      </c>
    </row>
    <row r="36" spans="1:6" ht="32.25" customHeight="1" thickBot="1" x14ac:dyDescent="0.3">
      <c r="A36" s="6" t="s">
        <v>25</v>
      </c>
      <c r="D36" s="10">
        <f>+D29+D35</f>
        <v>68632945.332363993</v>
      </c>
    </row>
    <row r="37" spans="1:6" ht="15.75" thickTop="1" x14ac:dyDescent="0.25">
      <c r="E37" s="11"/>
    </row>
    <row r="40" spans="1:6" x14ac:dyDescent="0.25">
      <c r="A40" s="14" t="s">
        <v>27</v>
      </c>
      <c r="B40" s="14"/>
      <c r="C40" s="14"/>
      <c r="D40" s="14"/>
    </row>
    <row r="41" spans="1:6" x14ac:dyDescent="0.25">
      <c r="A41" s="15" t="s">
        <v>26</v>
      </c>
      <c r="B41" s="15"/>
      <c r="C41" s="15"/>
      <c r="D41" s="15"/>
    </row>
  </sheetData>
  <mergeCells count="8">
    <mergeCell ref="A40:D40"/>
    <mergeCell ref="A41:D41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INM 365-02 - DEJ</cp:lastModifiedBy>
  <dcterms:created xsi:type="dcterms:W3CDTF">2022-02-10T13:03:59Z</dcterms:created>
  <dcterms:modified xsi:type="dcterms:W3CDTF">2024-04-26T15:07:02Z</dcterms:modified>
</cp:coreProperties>
</file>