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3\NOVIEMBRE\"/>
    </mc:Choice>
  </mc:AlternateContent>
  <xr:revisionPtr revIDLastSave="0" documentId="8_{5297C0C2-034E-4087-84AB-7D2E7D48249D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5" l="1"/>
  <c r="H39" i="5"/>
  <c r="H40" i="5"/>
  <c r="H41" i="5"/>
  <c r="H42" i="5"/>
  <c r="H43" i="5"/>
  <c r="H44" i="5"/>
  <c r="H45" i="5"/>
  <c r="H46" i="5"/>
  <c r="H47" i="5"/>
  <c r="G32" i="5"/>
  <c r="G15" i="5"/>
  <c r="H33" i="5"/>
  <c r="G30" i="5"/>
  <c r="G31" i="5"/>
  <c r="G29" i="5"/>
  <c r="G27" i="5"/>
  <c r="G28" i="5"/>
  <c r="G26" i="5"/>
  <c r="G16" i="5"/>
  <c r="G25" i="5"/>
  <c r="G24" i="5"/>
  <c r="G22" i="5"/>
  <c r="G23" i="5"/>
  <c r="G17" i="5"/>
  <c r="H36" i="5" l="1"/>
  <c r="G21" i="5"/>
  <c r="H34" i="5"/>
  <c r="H35" i="5" l="1"/>
  <c r="H37" i="5"/>
  <c r="G18" i="5"/>
  <c r="G19" i="5"/>
  <c r="G20" i="5"/>
  <c r="G14" i="5"/>
  <c r="G13" i="5"/>
  <c r="E50" i="5"/>
  <c r="G50" i="5" l="1"/>
  <c r="H50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<sst xmlns="http://schemas.openxmlformats.org/spreadsheetml/2006/main" count="454" uniqueCount="233">
  <si>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</si>
  <si>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</si>
  <si>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</si>
  <si>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</si>
  <si>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</si>
  <si>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</si>
  <si>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</si>
  <si>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</si>
  <si>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</si>
  <si>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</si>
  <si>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</si>
  <si>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</si>
  <si>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</si>
  <si>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</si>
  <si>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</si>
  <si>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</si>
  <si>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</si>
  <si>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</si>
  <si>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</si>
  <si>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</si>
  <si>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</si>
  <si>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</si>
  <si>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</si>
  <si>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</si>
  <si>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</si>
  <si>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</si>
  <si>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</si>
  <si>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</si>
  <si>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</si>
  <si>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</si>
  <si>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</si>
  <si>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</si>
  <si>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</si>
  <si>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</si>
  <si>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</si>
  <si>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</si>
  <si>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</si>
  <si>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</si>
  <si>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</si>
  <si>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</si>
  <si>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</si>
  <si>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</si>
  <si>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</si>
  <si>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</si>
  <si>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</si>
  <si>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</si>
  <si>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</si>
  <si>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</si>
  <si>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</si>
  <si>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</si>
  <si>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</si>
  <si>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</si>
  <si>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</si>
  <si>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</si>
  <si>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</si>
  <si>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</si>
  <si>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</si>
  <si>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</si>
  <si>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</si>
  <si>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</si>
  <si>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</si>
  <si>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</si>
  <si>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</si>
  <si>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</si>
  <si>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</si>
  <si>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</si>
  <si>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</si>
  <si>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</si>
  <si>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</si>
  <si>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</si>
  <si>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</si>
  <si>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</si>
  <si>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</si>
  <si>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</si>
  <si>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</si>
  <si>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</si>
  <si>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</si>
  <si>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</si>
  <si>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</si>
  <si>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</si>
  <si>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</si>
  <si>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</si>
  <si>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</si>
  <si>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</si>
  <si>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</si>
  <si>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</si>
  <si>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</si>
  <si>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</si>
  <si>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</si>
  <si>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</si>
  <si>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</si>
  <si>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</si>
  <si>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</si>
  <si>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</si>
  <si>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</si>
  <si>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</si>
  <si>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</si>
  <si>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</si>
  <si>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</si>
  <si>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</si>
  <si>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</si>
  <si>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</si>
  <si>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</si>
  <si>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</si>
  <si>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</si>
  <si>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</si>
  <si>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</si>
  <si>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</si>
  <si>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</si>
  <si>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</si>
  <si>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</si>
  <si>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</si>
  <si>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</si>
  <si>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</si>
  <si>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</si>
  <si>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</si>
  <si>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</si>
  <si>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</si>
  <si>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</si>
  <si>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</si>
  <si>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</si>
  <si>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</si>
  <si>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</si>
  <si>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</si>
  <si>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</si>
  <si>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</si>
  <si>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</si>
  <si>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</si>
  <si>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Completo</t>
  </si>
  <si>
    <t>CELALLA COMPANY, SRL</t>
  </si>
  <si>
    <t>GUARDIA PRESIDENCIAL</t>
  </si>
  <si>
    <t>SOLUCIONES INTEGRALES CAF, SRL</t>
  </si>
  <si>
    <t>COMPANIA DOMINICANA DE TELEFONOS C POR A</t>
  </si>
  <si>
    <t>HUMANO SEGUROS S A</t>
  </si>
  <si>
    <t>AYUNTAMIENTO DEL DISTRITO NACIONAL</t>
  </si>
  <si>
    <t>CORPORACION DEL ACUEDUCTO Y ALCANTARILLADO DE SANTO DOMINGO</t>
  </si>
  <si>
    <t>B1500000014</t>
  </si>
  <si>
    <t>COPY SOLUTIONS INTERNATIONALS S A</t>
  </si>
  <si>
    <t>PIA MENICUCCI Y ASOC., SRL</t>
  </si>
  <si>
    <t>E450000024941</t>
  </si>
  <si>
    <t>PAGO FACT. B1500000084 S/OC 00124/23, POR CONCEPTO DE SERV. DE MAESTRÍA DE CEREMONIAS PARA  ACTO INAUGURAL DEL DIPLOMADO GOBERNANZA DE LA MIGRACION LABORAL , A FAVOR DE CID COMUNICACIÓN INTEGRAL DOMINICANA, SRL</t>
  </si>
  <si>
    <t>CID COMUNICACION INTEGRAL DOMINICANA, SRL</t>
  </si>
  <si>
    <t>B1500000084</t>
  </si>
  <si>
    <t>PAGO OFICIO No 001539/23, POR  CONCEPTO DE RETENCIONES DE IMPUESTOS SOBRE LA RENTA  ASALARIADOS, NO APLICADOS DE MANERA OPORTUNA Y QUE SE PRESENTA COMO PAGOS NO EFECTUADOS EN EL  2021,2022,2023, A FAVOR DE LA DIRECCIÓN GENERAL DE IMPUESTOS INTERNOS</t>
  </si>
  <si>
    <t>No 001539/23</t>
  </si>
  <si>
    <t>INSTITUTO NACIONAL DE MIGRACION</t>
  </si>
  <si>
    <t>PAGO FACT. B1500000171  S/OC 00128/23, POR CONCEPTO DE SERV. DE CAPACITACIÓN DEL TALLER BIENESTAR Y FELICIDAD ORGANIZACIÓNAL  PARA COLABORADORA  YENNYFER D. GENAO; DEL INM, A FAVOR DE EXIMEDIA.</t>
  </si>
  <si>
    <t>B1500000171</t>
  </si>
  <si>
    <t>EXIMEDIA, SRL</t>
  </si>
  <si>
    <t>PAGO FACT. B1500000055 S/OC 00115/23, POR CONCEPTO DE SERV. DE FACILITACION DOCENTE PARA TALLER DE TÉCNICA  Y GESTIÓN MIGRATORIA Y DEL TALLER INTRODUCCIÓN A LAS MIGRACIONES , A FAVOR DE  YVONNE ALEXANDRA AGUASVIVAS SOTO</t>
  </si>
  <si>
    <t>B1500000055</t>
  </si>
  <si>
    <t>YVONNE ALEXANDRA AGUASVIVAS SOTO</t>
  </si>
  <si>
    <t>PAGO FACT. B1500000010 S/OC 00144/23, POR CONCEPTO DE SUMINISTRO DE ARTÍCULOS DE HIGIENE,  LIMPIEZAS Y TE FRIÓ, A FAVOR DE ADS PROYECTOS</t>
  </si>
  <si>
    <t>B1500000010</t>
  </si>
  <si>
    <t>ADS PROYECTOS, SRL</t>
  </si>
  <si>
    <t>PAGO FACT. B1500029932, POR CONCEPTO DEL 80 % DEL SEGURO MEDICO COMPLEMENTARIO DE LOS SERVIDORES /AS DE ESTA INSTITUCIÓN Y SU FAMILIARES DIRECTOS CORRESPONDIENTE, AL MES DE NOVIEMBRE 2023, A FAVOR DE HUMANO SEGUROS</t>
  </si>
  <si>
    <t>B1500029932</t>
  </si>
  <si>
    <t>PAGO FACT. B1500000246 S/OC 00146/23, POR ADQUISICIÓN DE COMBUSTIBLE PARA PLANTA ELÉCTRICA DEL INMRD., A FAVOR DE DK PETROLEUM.</t>
  </si>
  <si>
    <t xml:space="preserve">B1500000246 </t>
  </si>
  <si>
    <t>DK PETROLEUM, SRL</t>
  </si>
  <si>
    <t>PAGO FACT. B1500000081 POR CONCEPTO DE ALQUILER DE LOCAL DONDE FUNCIONA ESTA INSTITUCIÓN, CORRESPONDIENTE AL MES NOVIEMBRE  2023, A  FAVOR DE CELALLA COMPANY.</t>
  </si>
  <si>
    <t>B1500000081</t>
  </si>
  <si>
    <t>PAGO FACT B1500129647 Y 129638, POR CONCEPTO  SERVICIO DE AGUA PARA USO EN EL INSTITUTO NACIONAL DE MIGRACIÓN Y LA ESCUELA NACIONAL DE MIGRACIÓN, CORRESP. AL  MES NOVIEMBRE 2023, A FAVOR DE LA CAASD.</t>
  </si>
  <si>
    <t>B1500129647 Y 129638</t>
  </si>
  <si>
    <t>PAGO FACT. B1500000416, S/CONT. BS-0004333-2023, POR CONTRATACIÓN DE SERV. DE TRES CONSERJES PARA COMPLETAR LABORES DE LIMPIEZA EN LAS INSTALACIONES DE INM-RD Y/O ENM, CORRESP. MES DE OCTUBRE.  2023, A FAVOR DE SOLUCIONES INTEGRALES</t>
  </si>
  <si>
    <t>B1500000416</t>
  </si>
  <si>
    <t>PAGO AL PRIMER REGIMIENTO DOMINICANO, GUARDIA PRESIDENCIAL, E. N. FACT. B1500000597,  POR SERVICIOS DE ALMUERZOS, CORRESPONDIENTES AL MES DE OCTUBRE . 2023, A FAVOR DE GUARDIA PRESIDENCIAL.</t>
  </si>
  <si>
    <t>B1500000597</t>
  </si>
  <si>
    <t>PAGO FACT. B1500000072, POR CONCEPTO DE ALQUILER DE LOCAL DONDE FUNCIONA LA ESCUELA NACIONAL DE MIGRACIÓN, CORRESPONDIENTE AL  MES DE NOVIEMBRE   2023, A FAVOR DE MARGARITA FERNANDEZ FERNANDEZ</t>
  </si>
  <si>
    <t>MARGARITA FERNANDEZ FERNANDEZ DE SOTO</t>
  </si>
  <si>
    <t>B1500000072</t>
  </si>
  <si>
    <t>PAGO FACT B1500047054 y 47064,  POR CONCEPTO  SERVICIO DE RECOGIDA DE BASURA,  CORRESPONDIENTE AL MES NOVIEMBRE.  2023,  DEL INSTITUTO NACIONAL DE MIGRACIÓN Y LA  ESCUELA NACIONAL DE MIGRACIÓN,  A FAVOR DEL AYUNTAMIENTO  DEL DISTR. NA</t>
  </si>
  <si>
    <t>B1500047054 y 47064</t>
  </si>
  <si>
    <t>PAGO FACT. B1500002933 S/OC 00127/23, POR SERV. DE CAPACITACIÓN PARA DOS COLABORADORES DE LA INSTITUCIÓN  EN EL CURSO DE INGLES MODALIDAD PRESENCIAL, A FAVOR DE INSTITUTO CULTURAL DOMINICO A</t>
  </si>
  <si>
    <t>B1500002933</t>
  </si>
  <si>
    <t>INSTITUTO CULTURAL DOMINICO A</t>
  </si>
  <si>
    <t>PAGO FACT. B1500000012 S/OC 00147/23, POR SERV. DE  CATERING PARA REUNIÓN DE SEGUIMIENTOS DE LA MAESTRÍA EN POLÍTICAS MIGRATORIAS Y DESARROLLO EN EL CARIBE COORDINADO POR LA ENM, A FAVOR DE ALTAGRACIA ORQUÍDEA MELÓ ENCARNACION</t>
  </si>
  <si>
    <t>B1500000012</t>
  </si>
  <si>
    <t>ALTAGRACIA ORQUIDEA MELO ENCARNACION</t>
  </si>
  <si>
    <t>Correspondiente al Mes: noviembre del Año: 2023</t>
  </si>
  <si>
    <t>PAGO FACT. B1500000185 S/OC 00152/23, POR SERV. DE IMPRESIONES PROMOCIONALES. PARA SER UTILIZADOS EN EL SEMINARIO INTERNACIONAL: REDES TRANSNACIONALES  Y MIGRACION, A FAVOR DE PIA MENICUCCI Y ASOC.</t>
  </si>
  <si>
    <t>B1500000185</t>
  </si>
  <si>
    <t>PAGO FACT. B1500000598, SERV. Y SUMINISTRO DE ALMUERZOS PARA :VARIOS CURSOS  ESPECIALIZADOS COORDINADOS POR LA  ESCUELA NACIONAL DE MIGRACION, A FAVOR DE GUARDIA PRESIDENCIAL</t>
  </si>
  <si>
    <t>B1500000598</t>
  </si>
  <si>
    <t>PAGO FACT. B1500001002 S/OC 00145/23, POR CONCEPTO DE SUMINISTRO DE BOLSAS DE CARTÓN CON ASAS Y LOGO INSTITUCIONAL PARA EL INM RD, A FAVOR DE IMPRESOS TRES TINTAS.</t>
  </si>
  <si>
    <t>B1500001002</t>
  </si>
  <si>
    <t>IMPRESOS TRES TINTAS, SRL</t>
  </si>
  <si>
    <t>PAGO A LA CUENTA 759336900 ,  FACT. E450000025330,  POR CONCEPTO DE  SERVICIO TELEFÓNICO DEL INSTITUTO NACIONAL DE MIGRACIÓN Y LA ESCUELA NACIONAL DE MIGRACIÓN,CORRESPONDIENTE AL MES DE  NOVIEMBRE  .2023 , A FAVOR DE CLARO</t>
  </si>
  <si>
    <t>E450000025330</t>
  </si>
  <si>
    <t>PAGO FACT. B1500000364, CORRESPONDIENTE A LA PARTICIPACIÓN DE LA .SRA. MIGUELINA ARIAS AQUINO, EN EL VII ENCUENTRO NACIONAL DE ARCHIVOS, TEMA CENTRAL DEL  EVENTO: ARCHIVO CENTRAL COMO EJE  DEL SISTEMA ARCHIVISTICO, A FAVOR DE ARCHIVO GRAL DE LA NACION.</t>
  </si>
  <si>
    <t>ARCHIVO GRAL DE LA NACION</t>
  </si>
  <si>
    <t>B1500000364</t>
  </si>
  <si>
    <t>PAGO FACT. B1500001708  S/OC 001473/23, POR CONCEPTO DE ADQUISICIÓN DE BANDERAS Y ASTAS PRA EL INMRD, A FAVOR DE BANDERAS DE GLOBAL HC.</t>
  </si>
  <si>
    <t>B1500000159</t>
  </si>
  <si>
    <t>B1500000410</t>
  </si>
  <si>
    <t>B1500000490</t>
  </si>
  <si>
    <t>B1500000277</t>
  </si>
  <si>
    <t>B1500002511</t>
  </si>
  <si>
    <t>B1500000200</t>
  </si>
  <si>
    <t xml:space="preserve">B1500001708 </t>
  </si>
  <si>
    <t>B1500000308</t>
  </si>
  <si>
    <t>B1500007837</t>
  </si>
  <si>
    <t>B1500005905</t>
  </si>
  <si>
    <t>B1500000021</t>
  </si>
  <si>
    <t>B1500000013</t>
  </si>
  <si>
    <t xml:space="preserve">B1500019478 </t>
  </si>
  <si>
    <t>PAGO FACT. B1500000159, POR CONCEPTO DE SERV. DE CAPACITACIÓN DE TALLER EN GESTIÓN DE RIESGO BASADO EN LA NORMA ISO 3100, PARA EL PERSONAL DE INM RD. A FAVOR DE .ENTERPRISE MANAGEMENT SOLUTION GROUP.</t>
  </si>
  <si>
    <t>PAGO FACTURA B1500000410 S/OC 00148/23, POR CONCEPTO DE SERV. DE MAESTRÍA DE CEREMONIAS PARA  SEMINARIO INTERNACIONAL : REDES TRANSNACIONALES Y MIGRACION , A FAVOR DE NESTEVEZ SERVICIOS DE COMUNICACIÓN ,</t>
  </si>
  <si>
    <t>PAGO FACT. B1500000490 S/C 0000445-2023, CORRESPONDIENTE AL CURSO VIRTUAL "GESTIÓN DEL TALENTO HUMANO" IMPARTIDO A LA COLABORADORA ANGIE CEBALLOS, ANALISTA DE RECURSOS HUMANOS DEL INM RD, A FAVOR DE INSTITUTO NACIONAL DE ADMINISTRACION PUBLICA.</t>
  </si>
  <si>
    <t>PAGO FACT. B1500000277 S/OC 00139/23 POR CONCEPTO DE SERV. DE IMPRESIÓN DEL LIBRO CASA, CARRO Y NEGOCIO LA ASPIRACIÓN DE MIGRAR EN EL  NORESTE RURAL DOMINICANO. A FAVOR DE EDITORA BUHO. .</t>
  </si>
  <si>
    <t>PAGO FACT. B1500000848 S/OC 00154/23, POR CONCEPTO DE SERVICIO DE CATERING PARA REUNIÓN MAESTRÍA EN POLÍTICAS MIGRATORIAS Y DESARROLLO EN EL CARIBE.COORDINADO POR LA ENM RD. A FAVOR DE FRANKLIN BENJAMÍN LOPEZ FORNERIN.</t>
  </si>
  <si>
    <t>PAGO FACT. B1500002511, S/C CONTRATO BS -0012463-2022 POR CONCEPTO DE ALQUILER DE IMPRESORAS MULTIFUNCIONAL PARA EL USO DE ESTA INSTITUCIÓN Y LA ESCUELA NACIONAL DE MIGRACIÓN, CORRESP.  AL MES DE OCTUBRE  2023,  A FAVOR DE COPY SOLUTIONS INTERNACIONAL</t>
  </si>
  <si>
    <t>PAGO FACT. B1500000014 S/OC 00155/23 , POR CONCEPTO DE ADQUISICIÓN DE PINTURA Y ARTÍCULOS DE  PINTAR PARA USO DEL  INM RD, A FAVOR DE PINTAMAX, S.A</t>
  </si>
  <si>
    <t>PAGO FACT. B1500000200 S/OC 00157/23, POR CONCEPTO DE SUMINISTRO DE PAPEL BOND PARA USO DEL INM RD, A FAVOR DE NCR SURTIDOS EMPRESARIALES, SRL</t>
  </si>
  <si>
    <t>PAGO FACT. B1500000308 S/OC 00161/23 , POR CONCEPTO DE SERV. DE SUSCRIPCIÓN DE LICENCIAS INFORMÁTICAS PARA USO DEL INM RD., A FAVOR DE WESOLVE TECH, SRL</t>
  </si>
  <si>
    <t>PAGO FACTURA NCF B1500007837, POR CONCEPTO DE PAGO DEL 10% DEL PRESUPUESTO DE PUBLICIDAD DE ACUERDO A LA LEY 134-03, CORRESPONDIENTE A LOS  MESES ENERO A OCTUBRE  2023, A FAVOR DE CERTV.</t>
  </si>
  <si>
    <t>PAGO FACT. B1500005905, POR CONTRATACIÓN DE GESTIÓN DE EVENTOS EN UN SALÓN DE HOTEL PARA REALIZAR EL SEMINARIO INTERNACIONAL 2023, A FAVOR DE AGENCIA DE VIAJES MILENA TOURS, SRL</t>
  </si>
  <si>
    <t>PAGO FACT. B1500000021 S/OC 00134/23, POR SERV. DE DISEÑO Y DIAGRAMACION DE: LA FORMACIÓN DE UNA COMUNIDAD TRANSNACIONAL,MIGRACION, DESARROLLO Y CAMBIO CULTURAL EN LA RD.Y LOS DOMINICANOS AUSENTES: PUEBLO EN TRANSICION.</t>
  </si>
  <si>
    <t>PAGO FACT. B1500000013 S/OC 00150/23, POR SERV. DE CATERING PARA : CHARLA SOBRE EL ESTRÉS LABORAL Y TALLER DEL SEGURO DE RIESGOS LABORALES COBERTURA , BENEFICIOS Y ACCESO , A FAVOR DE ALTAGRACIA ORQUIDEA MELO ENCARNACION</t>
  </si>
  <si>
    <t>PAGO B1500019478 S/OC 00172/23 POR SERVICIO DE MANTENIMIENTO Y REPARACIÓN PARA VEHÍCULO AL SERVICIO DEL INM RD. TOYOTA RAV4 CHASSIS: JTMDD9EV80D063175, PROPIEDAD DE ESTA INSTITUCIÓN, A FAVOR DELTA COMERCIAL.</t>
  </si>
  <si>
    <t>ENTERPRISE MANAGEMENT SOLUTION GROUP -EMSCG, SRL</t>
  </si>
  <si>
    <t>NESTEVEZ SERVICIOS DE COMUNICACIÓN, SRL</t>
  </si>
  <si>
    <t>INSTITUTO NACIONAL DE ADMINISTRACION PUBLICA</t>
  </si>
  <si>
    <t>EDITORA BUHO, SRL</t>
  </si>
  <si>
    <t>FRANKLIN BENJAMIN LOPEZ FORNERIN</t>
  </si>
  <si>
    <t>PINTAMAX, S.A</t>
  </si>
  <si>
    <t>NCR SURTIDOS EMPRESARIALES, SRL</t>
  </si>
  <si>
    <t>BANDERAS GLOBAL HC, SRL</t>
  </si>
  <si>
    <t>WESOLVE TECH, SRL</t>
  </si>
  <si>
    <t>CORPORACION ESTATAL DE RADIO Y TELEVISION (CERTV)</t>
  </si>
  <si>
    <t>AGENCIA DE VIAJES MILENA TOURS, SRL</t>
  </si>
  <si>
    <t>LAURA DEVAKI LONGA MORALES</t>
  </si>
  <si>
    <t>DELTA COMERCIAL,SA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</si>
</sst>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166" fontId="35" fillId="0" borderId="1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166" fontId="35" fillId="2" borderId="1" xfId="0" applyNumberFormat="1" applyFont="1" applyFill="1" applyBorder="1" applyAlignment="1">
      <alignment horizontal="center" vertical="center" wrapText="1"/>
    </xf>
    <xf numFmtId="167" fontId="32" fillId="2" borderId="2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2"/>
      <c r="B9" s="132"/>
    </row>
    <row r="10" spans="1:2" s="84" customFormat="1" ht="32.25" x14ac:dyDescent="0.2">
      <c r="A10" s="132"/>
      <c r="B10" s="132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3"/>
      <c r="B14" s="133"/>
    </row>
    <row r="15" spans="1:2" s="84" customFormat="1" ht="26.25" customHeight="1" x14ac:dyDescent="0.2">
      <c r="A15" s="134" t="s">
        <v>2</v>
      </c>
      <c r="B15" s="136" t="s">
        <v>4</v>
      </c>
    </row>
    <row r="16" spans="1:2" s="84" customFormat="1" ht="27.75" customHeight="1" thickBot="1" x14ac:dyDescent="0.25">
      <c r="A16" s="135"/>
      <c r="B16" s="137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22"/>
  <sheetViews>
    <sheetView showGridLines="0" tabSelected="1" zoomScale="84" zoomScaleNormal="84" zoomScaleSheetLayoutView="39" workbookViewId="0">
      <selection activeCell="J45" sqref="J45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26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1.42578125" style="99" customWidth="1"/>
    <col min="10" max="16384" width="77.7109375" style="84"/>
  </cols>
  <sheetData>
    <row r="7" spans="1:12" ht="58.5" x14ac:dyDescent="0.2">
      <c r="A7" s="142" t="s">
        <v>124</v>
      </c>
      <c r="B7" s="142"/>
      <c r="C7" s="142"/>
      <c r="D7" s="142"/>
      <c r="E7" s="142"/>
      <c r="F7" s="142"/>
      <c r="G7" s="142"/>
      <c r="H7" s="142"/>
      <c r="I7" s="142"/>
    </row>
    <row r="8" spans="1:12" ht="32.25" x14ac:dyDescent="0.2">
      <c r="A8" s="132" t="s">
        <v>94</v>
      </c>
      <c r="B8" s="132"/>
      <c r="C8" s="132"/>
      <c r="D8" s="132"/>
      <c r="E8" s="132"/>
      <c r="F8" s="132"/>
      <c r="G8" s="132"/>
      <c r="H8" s="132"/>
      <c r="I8" s="132"/>
    </row>
    <row r="9" spans="1:12" ht="26.25" x14ac:dyDescent="0.4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43" t="s">
        <v>179</v>
      </c>
      <c r="B10" s="143"/>
      <c r="C10" s="143"/>
      <c r="D10" s="143"/>
      <c r="E10" s="143"/>
      <c r="F10" s="143"/>
      <c r="G10" s="143"/>
      <c r="H10" s="143"/>
      <c r="I10" s="144"/>
    </row>
    <row r="11" spans="1:12" x14ac:dyDescent="0.2">
      <c r="A11" s="145" t="s">
        <v>102</v>
      </c>
      <c r="B11" s="134" t="s">
        <v>3</v>
      </c>
      <c r="C11" s="147" t="s">
        <v>1</v>
      </c>
      <c r="D11" s="145" t="s">
        <v>95</v>
      </c>
      <c r="E11" s="136" t="s">
        <v>96</v>
      </c>
      <c r="F11" s="140" t="s">
        <v>97</v>
      </c>
      <c r="G11" s="147" t="s">
        <v>98</v>
      </c>
      <c r="H11" s="136" t="s">
        <v>99</v>
      </c>
      <c r="I11" s="140" t="s">
        <v>100</v>
      </c>
    </row>
    <row r="12" spans="1:12" ht="26.25" thickBot="1" x14ac:dyDescent="0.25">
      <c r="A12" s="146"/>
      <c r="B12" s="135"/>
      <c r="C12" s="148"/>
      <c r="D12" s="146"/>
      <c r="E12" s="137"/>
      <c r="F12" s="141"/>
      <c r="G12" s="148"/>
      <c r="H12" s="137"/>
      <c r="I12" s="141"/>
    </row>
    <row r="13" spans="1:12" s="94" customFormat="1" ht="75" x14ac:dyDescent="0.2">
      <c r="A13" s="121" t="s">
        <v>141</v>
      </c>
      <c r="B13" s="122" t="s">
        <v>140</v>
      </c>
      <c r="C13" s="121" t="s">
        <v>142</v>
      </c>
      <c r="D13" s="119">
        <v>45231</v>
      </c>
      <c r="E13" s="120">
        <v>53100</v>
      </c>
      <c r="F13" s="119">
        <v>45245</v>
      </c>
      <c r="G13" s="107">
        <f>+E13</f>
        <v>53100</v>
      </c>
      <c r="H13" s="120">
        <v>0</v>
      </c>
      <c r="I13" s="108" t="s">
        <v>128</v>
      </c>
      <c r="J13" s="114"/>
      <c r="K13" s="114"/>
      <c r="L13" s="114"/>
    </row>
    <row r="14" spans="1:12" s="94" customFormat="1" ht="90" x14ac:dyDescent="0.2">
      <c r="A14" s="121" t="s">
        <v>145</v>
      </c>
      <c r="B14" s="122" t="s">
        <v>143</v>
      </c>
      <c r="C14" s="121" t="s">
        <v>144</v>
      </c>
      <c r="D14" s="119">
        <v>45231</v>
      </c>
      <c r="E14" s="120">
        <v>30589.24</v>
      </c>
      <c r="F14" s="119">
        <v>45246</v>
      </c>
      <c r="G14" s="107">
        <f>+E14</f>
        <v>30589.24</v>
      </c>
      <c r="H14" s="120">
        <v>0</v>
      </c>
      <c r="I14" s="108" t="s">
        <v>128</v>
      </c>
      <c r="J14" s="114"/>
      <c r="K14" s="114"/>
      <c r="L14" s="114"/>
    </row>
    <row r="15" spans="1:12" s="94" customFormat="1" ht="75" x14ac:dyDescent="0.2">
      <c r="A15" s="121" t="s">
        <v>148</v>
      </c>
      <c r="B15" s="122" t="s">
        <v>146</v>
      </c>
      <c r="C15" s="121" t="s">
        <v>147</v>
      </c>
      <c r="D15" s="119">
        <v>45231</v>
      </c>
      <c r="E15" s="120">
        <v>6650</v>
      </c>
      <c r="F15" s="119">
        <v>45245</v>
      </c>
      <c r="G15" s="107">
        <f>+E15</f>
        <v>6650</v>
      </c>
      <c r="H15" s="120">
        <v>0</v>
      </c>
      <c r="I15" s="108" t="s">
        <v>128</v>
      </c>
      <c r="J15" s="114"/>
      <c r="K15" s="114"/>
      <c r="L15" s="114"/>
    </row>
    <row r="16" spans="1:12" s="94" customFormat="1" ht="75" x14ac:dyDescent="0.2">
      <c r="A16" s="121" t="s">
        <v>151</v>
      </c>
      <c r="B16" s="122" t="s">
        <v>149</v>
      </c>
      <c r="C16" s="121" t="s">
        <v>150</v>
      </c>
      <c r="D16" s="119">
        <v>45231</v>
      </c>
      <c r="E16" s="120">
        <v>42000</v>
      </c>
      <c r="F16" s="119">
        <v>45245</v>
      </c>
      <c r="G16" s="107">
        <f>+E16</f>
        <v>42000</v>
      </c>
      <c r="H16" s="120">
        <v>0</v>
      </c>
      <c r="I16" s="108" t="s">
        <v>128</v>
      </c>
      <c r="J16" s="114"/>
      <c r="K16" s="114"/>
      <c r="L16" s="114"/>
    </row>
    <row r="17" spans="1:12" s="94" customFormat="1" ht="45" x14ac:dyDescent="0.2">
      <c r="A17" s="121" t="s">
        <v>154</v>
      </c>
      <c r="B17" s="122" t="s">
        <v>152</v>
      </c>
      <c r="C17" s="121" t="s">
        <v>153</v>
      </c>
      <c r="D17" s="119">
        <v>45231</v>
      </c>
      <c r="E17" s="120">
        <v>148680</v>
      </c>
      <c r="F17" s="119">
        <v>45246</v>
      </c>
      <c r="G17" s="107">
        <f t="shared" ref="G17:G19" si="0">+E17</f>
        <v>148680</v>
      </c>
      <c r="H17" s="120">
        <v>0</v>
      </c>
      <c r="I17" s="108" t="s">
        <v>128</v>
      </c>
      <c r="J17" s="114"/>
      <c r="K17" s="114"/>
      <c r="L17" s="114"/>
    </row>
    <row r="18" spans="1:12" s="94" customFormat="1" ht="75" x14ac:dyDescent="0.2">
      <c r="A18" s="121" t="s">
        <v>133</v>
      </c>
      <c r="B18" s="122" t="s">
        <v>155</v>
      </c>
      <c r="C18" s="121" t="s">
        <v>156</v>
      </c>
      <c r="D18" s="119">
        <v>45232</v>
      </c>
      <c r="E18" s="120">
        <v>284128.17</v>
      </c>
      <c r="F18" s="119">
        <v>45247</v>
      </c>
      <c r="G18" s="107">
        <f t="shared" si="0"/>
        <v>284128.17</v>
      </c>
      <c r="H18" s="120">
        <v>0</v>
      </c>
      <c r="I18" s="108" t="s">
        <v>128</v>
      </c>
      <c r="J18" s="114"/>
      <c r="K18" s="114"/>
      <c r="L18" s="114"/>
    </row>
    <row r="19" spans="1:12" s="94" customFormat="1" ht="45" x14ac:dyDescent="0.2">
      <c r="A19" s="121" t="s">
        <v>159</v>
      </c>
      <c r="B19" s="122" t="s">
        <v>157</v>
      </c>
      <c r="C19" s="121" t="s">
        <v>158</v>
      </c>
      <c r="D19" s="119">
        <v>45233</v>
      </c>
      <c r="E19" s="120">
        <v>71730</v>
      </c>
      <c r="F19" s="119">
        <v>45248</v>
      </c>
      <c r="G19" s="107">
        <f t="shared" si="0"/>
        <v>71730</v>
      </c>
      <c r="H19" s="120">
        <v>0</v>
      </c>
      <c r="I19" s="108" t="s">
        <v>128</v>
      </c>
      <c r="J19" s="114"/>
      <c r="K19" s="114"/>
      <c r="L19" s="114"/>
    </row>
    <row r="20" spans="1:12" s="94" customFormat="1" ht="60" x14ac:dyDescent="0.2">
      <c r="A20" s="121" t="s">
        <v>129</v>
      </c>
      <c r="B20" s="122" t="s">
        <v>160</v>
      </c>
      <c r="C20" s="121" t="s">
        <v>161</v>
      </c>
      <c r="D20" s="119">
        <v>45233</v>
      </c>
      <c r="E20" s="120">
        <v>452830.92</v>
      </c>
      <c r="F20" s="119">
        <v>45248</v>
      </c>
      <c r="G20" s="107">
        <f>+E20</f>
        <v>452830.92</v>
      </c>
      <c r="H20" s="120">
        <v>0</v>
      </c>
      <c r="I20" s="108" t="s">
        <v>128</v>
      </c>
      <c r="J20" s="114"/>
      <c r="K20" s="114"/>
      <c r="L20" s="114"/>
    </row>
    <row r="21" spans="1:12" s="94" customFormat="1" ht="60" x14ac:dyDescent="0.2">
      <c r="A21" s="121" t="s">
        <v>135</v>
      </c>
      <c r="B21" s="122" t="s">
        <v>162</v>
      </c>
      <c r="C21" s="121" t="s">
        <v>163</v>
      </c>
      <c r="D21" s="119">
        <v>45233</v>
      </c>
      <c r="E21" s="120">
        <v>714.8</v>
      </c>
      <c r="F21" s="119">
        <v>45247</v>
      </c>
      <c r="G21" s="107">
        <f>+E21</f>
        <v>714.8</v>
      </c>
      <c r="H21" s="120">
        <v>0</v>
      </c>
      <c r="I21" s="108" t="s">
        <v>128</v>
      </c>
      <c r="J21" s="114"/>
      <c r="K21" s="114"/>
      <c r="L21" s="114"/>
    </row>
    <row r="22" spans="1:12" s="94" customFormat="1" ht="75" x14ac:dyDescent="0.2">
      <c r="A22" s="121" t="s">
        <v>131</v>
      </c>
      <c r="B22" s="122" t="s">
        <v>164</v>
      </c>
      <c r="C22" s="121" t="s">
        <v>165</v>
      </c>
      <c r="D22" s="119">
        <v>45233</v>
      </c>
      <c r="E22" s="120">
        <v>103333.21</v>
      </c>
      <c r="F22" s="119">
        <v>45248</v>
      </c>
      <c r="G22" s="107">
        <f t="shared" ref="G22:G32" si="1">+E22</f>
        <v>103333.21</v>
      </c>
      <c r="H22" s="120">
        <v>0</v>
      </c>
      <c r="I22" s="108" t="s">
        <v>128</v>
      </c>
      <c r="J22" s="114"/>
      <c r="K22" s="114"/>
      <c r="L22" s="114"/>
    </row>
    <row r="23" spans="1:12" s="94" customFormat="1" ht="60" x14ac:dyDescent="0.2">
      <c r="A23" s="121" t="s">
        <v>130</v>
      </c>
      <c r="B23" s="122" t="s">
        <v>166</v>
      </c>
      <c r="C23" s="121" t="s">
        <v>167</v>
      </c>
      <c r="D23" s="119">
        <v>45238</v>
      </c>
      <c r="E23" s="120">
        <v>101421</v>
      </c>
      <c r="F23" s="119">
        <v>45252</v>
      </c>
      <c r="G23" s="107">
        <f t="shared" si="1"/>
        <v>101421</v>
      </c>
      <c r="H23" s="120">
        <v>0</v>
      </c>
      <c r="I23" s="108" t="s">
        <v>128</v>
      </c>
      <c r="J23" s="114"/>
      <c r="K23" s="114"/>
      <c r="L23" s="114"/>
    </row>
    <row r="24" spans="1:12" s="94" customFormat="1" ht="60" x14ac:dyDescent="0.2">
      <c r="A24" s="121" t="s">
        <v>169</v>
      </c>
      <c r="B24" s="122" t="s">
        <v>168</v>
      </c>
      <c r="C24" s="121" t="s">
        <v>170</v>
      </c>
      <c r="D24" s="119">
        <v>45239</v>
      </c>
      <c r="E24" s="120">
        <v>118598.46</v>
      </c>
      <c r="F24" s="119">
        <v>45253</v>
      </c>
      <c r="G24" s="107">
        <f t="shared" si="1"/>
        <v>118598.46</v>
      </c>
      <c r="H24" s="120">
        <v>0</v>
      </c>
      <c r="I24" s="108" t="s">
        <v>128</v>
      </c>
      <c r="J24" s="114"/>
      <c r="K24" s="114"/>
      <c r="L24" s="114"/>
    </row>
    <row r="25" spans="1:12" s="94" customFormat="1" ht="75" x14ac:dyDescent="0.2">
      <c r="A25" s="121" t="s">
        <v>134</v>
      </c>
      <c r="B25" s="122" t="s">
        <v>171</v>
      </c>
      <c r="C25" s="121" t="s">
        <v>172</v>
      </c>
      <c r="D25" s="119">
        <v>45239</v>
      </c>
      <c r="E25" s="120">
        <v>3600</v>
      </c>
      <c r="F25" s="119">
        <v>45254</v>
      </c>
      <c r="G25" s="107">
        <f t="shared" si="1"/>
        <v>3600</v>
      </c>
      <c r="H25" s="120">
        <v>0</v>
      </c>
      <c r="I25" s="108" t="s">
        <v>128</v>
      </c>
      <c r="J25" s="114"/>
      <c r="K25" s="114"/>
      <c r="L25" s="114"/>
    </row>
    <row r="26" spans="1:12" s="94" customFormat="1" ht="75" x14ac:dyDescent="0.2">
      <c r="A26" s="121" t="s">
        <v>175</v>
      </c>
      <c r="B26" s="122" t="s">
        <v>173</v>
      </c>
      <c r="C26" s="121" t="s">
        <v>174</v>
      </c>
      <c r="D26" s="119">
        <v>45239</v>
      </c>
      <c r="E26" s="120">
        <v>16100</v>
      </c>
      <c r="F26" s="119">
        <v>45254</v>
      </c>
      <c r="G26" s="107">
        <f t="shared" si="1"/>
        <v>16100</v>
      </c>
      <c r="H26" s="120">
        <v>0</v>
      </c>
      <c r="I26" s="108" t="s">
        <v>128</v>
      </c>
      <c r="J26" s="114"/>
      <c r="K26" s="114"/>
      <c r="L26" s="114"/>
    </row>
    <row r="27" spans="1:12" s="94" customFormat="1" ht="75" x14ac:dyDescent="0.2">
      <c r="A27" s="127" t="s">
        <v>178</v>
      </c>
      <c r="B27" s="122" t="s">
        <v>176</v>
      </c>
      <c r="C27" s="121" t="s">
        <v>177</v>
      </c>
      <c r="D27" s="119">
        <v>45240</v>
      </c>
      <c r="E27" s="120">
        <v>7000</v>
      </c>
      <c r="F27" s="119">
        <v>45255</v>
      </c>
      <c r="G27" s="107">
        <f t="shared" si="1"/>
        <v>7000</v>
      </c>
      <c r="H27" s="120">
        <v>0</v>
      </c>
      <c r="I27" s="108" t="s">
        <v>128</v>
      </c>
      <c r="J27" s="114"/>
      <c r="K27" s="114"/>
      <c r="L27" s="114"/>
    </row>
    <row r="28" spans="1:12" s="94" customFormat="1" ht="60" x14ac:dyDescent="0.2">
      <c r="A28" s="121" t="s">
        <v>138</v>
      </c>
      <c r="B28" s="122" t="s">
        <v>180</v>
      </c>
      <c r="C28" s="121" t="s">
        <v>181</v>
      </c>
      <c r="D28" s="119">
        <v>45240</v>
      </c>
      <c r="E28" s="120">
        <v>252520</v>
      </c>
      <c r="F28" s="119">
        <v>45255</v>
      </c>
      <c r="G28" s="107">
        <f t="shared" si="1"/>
        <v>252520</v>
      </c>
      <c r="H28" s="120">
        <v>0</v>
      </c>
      <c r="I28" s="108" t="s">
        <v>128</v>
      </c>
      <c r="J28" s="114"/>
      <c r="K28" s="114"/>
      <c r="L28" s="114"/>
    </row>
    <row r="29" spans="1:12" s="94" customFormat="1" ht="60" x14ac:dyDescent="0.2">
      <c r="A29" s="121" t="s">
        <v>130</v>
      </c>
      <c r="B29" s="122" t="s">
        <v>182</v>
      </c>
      <c r="C29" s="121" t="s">
        <v>183</v>
      </c>
      <c r="D29" s="119">
        <v>45243</v>
      </c>
      <c r="E29" s="120">
        <v>174474.8</v>
      </c>
      <c r="F29" s="119">
        <v>45255</v>
      </c>
      <c r="G29" s="107">
        <f t="shared" si="1"/>
        <v>174474.8</v>
      </c>
      <c r="H29" s="120">
        <v>0</v>
      </c>
      <c r="I29" s="108" t="s">
        <v>128</v>
      </c>
      <c r="J29" s="114"/>
      <c r="K29" s="114"/>
      <c r="L29" s="114"/>
    </row>
    <row r="30" spans="1:12" s="94" customFormat="1" ht="60" x14ac:dyDescent="0.2">
      <c r="A30" s="121" t="s">
        <v>186</v>
      </c>
      <c r="B30" s="122" t="s">
        <v>184</v>
      </c>
      <c r="C30" s="121" t="s">
        <v>185</v>
      </c>
      <c r="D30" s="119">
        <v>45244</v>
      </c>
      <c r="E30" s="120">
        <v>115640</v>
      </c>
      <c r="F30" s="119">
        <v>45259</v>
      </c>
      <c r="G30" s="107">
        <f t="shared" si="1"/>
        <v>115640</v>
      </c>
      <c r="H30" s="120">
        <v>0</v>
      </c>
      <c r="I30" s="108" t="s">
        <v>128</v>
      </c>
      <c r="J30" s="114"/>
      <c r="K30" s="114"/>
      <c r="L30" s="114"/>
    </row>
    <row r="31" spans="1:12" s="94" customFormat="1" ht="75" x14ac:dyDescent="0.2">
      <c r="A31" s="121" t="s">
        <v>132</v>
      </c>
      <c r="B31" s="122" t="s">
        <v>187</v>
      </c>
      <c r="C31" s="121" t="s">
        <v>188</v>
      </c>
      <c r="D31" s="119">
        <v>45244</v>
      </c>
      <c r="E31" s="120">
        <v>175150.72</v>
      </c>
      <c r="F31" s="119">
        <v>45259</v>
      </c>
      <c r="G31" s="107">
        <f t="shared" si="1"/>
        <v>175150.72</v>
      </c>
      <c r="H31" s="120">
        <v>0</v>
      </c>
      <c r="I31" s="108" t="s">
        <v>128</v>
      </c>
      <c r="J31" s="114"/>
      <c r="K31" s="114"/>
      <c r="L31" s="114"/>
    </row>
    <row r="32" spans="1:12" s="94" customFormat="1" ht="90" x14ac:dyDescent="0.2">
      <c r="A32" s="121" t="s">
        <v>190</v>
      </c>
      <c r="B32" s="122" t="s">
        <v>189</v>
      </c>
      <c r="C32" s="121" t="s">
        <v>191</v>
      </c>
      <c r="D32" s="119">
        <v>45247</v>
      </c>
      <c r="E32" s="120">
        <v>7000</v>
      </c>
      <c r="F32" s="119">
        <v>45261</v>
      </c>
      <c r="G32" s="107">
        <f t="shared" si="1"/>
        <v>7000</v>
      </c>
      <c r="H32" s="120">
        <v>0</v>
      </c>
      <c r="I32" s="108" t="s">
        <v>128</v>
      </c>
      <c r="J32" s="114"/>
      <c r="K32" s="114"/>
      <c r="L32" s="114"/>
    </row>
    <row r="33" spans="1:12" s="131" customFormat="1" ht="60" x14ac:dyDescent="0.2">
      <c r="A33" s="121" t="s">
        <v>220</v>
      </c>
      <c r="B33" s="122" t="s">
        <v>206</v>
      </c>
      <c r="C33" s="121" t="s">
        <v>193</v>
      </c>
      <c r="D33" s="119">
        <v>45239</v>
      </c>
      <c r="E33" s="128">
        <v>159600</v>
      </c>
      <c r="F33" s="119">
        <v>45253</v>
      </c>
      <c r="G33" s="120">
        <v>0</v>
      </c>
      <c r="H33" s="120">
        <f>+E33</f>
        <v>159600</v>
      </c>
      <c r="I33" s="129" t="s">
        <v>101</v>
      </c>
      <c r="J33" s="130"/>
      <c r="K33" s="130"/>
      <c r="L33" s="130"/>
    </row>
    <row r="34" spans="1:12" s="94" customFormat="1" ht="75" x14ac:dyDescent="0.2">
      <c r="A34" s="121" t="s">
        <v>221</v>
      </c>
      <c r="B34" s="122" t="s">
        <v>207</v>
      </c>
      <c r="C34" s="121" t="s">
        <v>194</v>
      </c>
      <c r="D34" s="119">
        <v>45252</v>
      </c>
      <c r="E34" s="126">
        <v>188800</v>
      </c>
      <c r="F34" s="119">
        <v>45266</v>
      </c>
      <c r="G34" s="107">
        <v>0</v>
      </c>
      <c r="H34" s="120">
        <f>+E34</f>
        <v>188800</v>
      </c>
      <c r="I34" s="108" t="s">
        <v>101</v>
      </c>
      <c r="J34" s="114"/>
      <c r="K34" s="114"/>
      <c r="L34" s="114"/>
    </row>
    <row r="35" spans="1:12" s="94" customFormat="1" ht="90" x14ac:dyDescent="0.2">
      <c r="A35" s="121" t="s">
        <v>222</v>
      </c>
      <c r="B35" s="122" t="s">
        <v>208</v>
      </c>
      <c r="C35" s="121" t="s">
        <v>195</v>
      </c>
      <c r="D35" s="119">
        <v>45252</v>
      </c>
      <c r="E35" s="126">
        <v>1628.1</v>
      </c>
      <c r="F35" s="119">
        <v>45266</v>
      </c>
      <c r="G35" s="107">
        <v>0</v>
      </c>
      <c r="H35" s="120">
        <f t="shared" ref="H35:H47" si="2">+E35</f>
        <v>1628.1</v>
      </c>
      <c r="I35" s="108" t="s">
        <v>101</v>
      </c>
      <c r="J35" s="114"/>
      <c r="K35" s="114"/>
      <c r="L35" s="114"/>
    </row>
    <row r="36" spans="1:12" s="94" customFormat="1" ht="75" x14ac:dyDescent="0.2">
      <c r="A36" s="121" t="s">
        <v>223</v>
      </c>
      <c r="B36" s="122" t="s">
        <v>209</v>
      </c>
      <c r="C36" s="121" t="s">
        <v>196</v>
      </c>
      <c r="D36" s="119">
        <v>45252</v>
      </c>
      <c r="E36" s="126">
        <v>96341</v>
      </c>
      <c r="F36" s="119">
        <v>45266</v>
      </c>
      <c r="G36" s="107">
        <v>0</v>
      </c>
      <c r="H36" s="120">
        <f t="shared" si="2"/>
        <v>96341</v>
      </c>
      <c r="I36" s="108" t="s">
        <v>101</v>
      </c>
      <c r="J36" s="114"/>
      <c r="K36" s="114"/>
      <c r="L36" s="114"/>
    </row>
    <row r="37" spans="1:12" s="94" customFormat="1" ht="75" x14ac:dyDescent="0.2">
      <c r="A37" s="121" t="s">
        <v>224</v>
      </c>
      <c r="B37" s="122" t="s">
        <v>210</v>
      </c>
      <c r="C37" s="121" t="s">
        <v>139</v>
      </c>
      <c r="D37" s="119">
        <v>45253</v>
      </c>
      <c r="E37" s="126">
        <v>29789.1</v>
      </c>
      <c r="F37" s="119">
        <v>45266</v>
      </c>
      <c r="G37" s="107">
        <v>0</v>
      </c>
      <c r="H37" s="120">
        <f t="shared" si="2"/>
        <v>29789.1</v>
      </c>
      <c r="I37" s="108" t="s">
        <v>101</v>
      </c>
      <c r="J37" s="114"/>
      <c r="K37" s="114"/>
      <c r="L37" s="114"/>
    </row>
    <row r="38" spans="1:12" s="94" customFormat="1" ht="90" x14ac:dyDescent="0.2">
      <c r="A38" s="121" t="s">
        <v>137</v>
      </c>
      <c r="B38" s="122" t="s">
        <v>211</v>
      </c>
      <c r="C38" s="121" t="s">
        <v>197</v>
      </c>
      <c r="D38" s="119">
        <v>45253</v>
      </c>
      <c r="E38" s="126">
        <v>69532.38</v>
      </c>
      <c r="F38" s="119">
        <v>45268</v>
      </c>
      <c r="G38" s="107">
        <v>0</v>
      </c>
      <c r="H38" s="120">
        <f t="shared" si="2"/>
        <v>69532.38</v>
      </c>
      <c r="I38" s="108" t="s">
        <v>101</v>
      </c>
      <c r="J38" s="114"/>
      <c r="K38" s="114"/>
      <c r="L38" s="114"/>
    </row>
    <row r="39" spans="1:12" s="94" customFormat="1" ht="45" x14ac:dyDescent="0.2">
      <c r="A39" s="121" t="s">
        <v>225</v>
      </c>
      <c r="B39" s="122" t="s">
        <v>212</v>
      </c>
      <c r="C39" s="121" t="s">
        <v>136</v>
      </c>
      <c r="D39" s="119">
        <v>45257</v>
      </c>
      <c r="E39" s="126">
        <v>42268.87</v>
      </c>
      <c r="F39" s="119">
        <v>45272</v>
      </c>
      <c r="G39" s="107">
        <v>0</v>
      </c>
      <c r="H39" s="120">
        <f t="shared" si="2"/>
        <v>42268.87</v>
      </c>
      <c r="I39" s="108" t="s">
        <v>101</v>
      </c>
      <c r="J39" s="114"/>
      <c r="K39" s="114"/>
      <c r="L39" s="114"/>
    </row>
    <row r="40" spans="1:12" s="94" customFormat="1" ht="45" x14ac:dyDescent="0.2">
      <c r="A40" s="121" t="s">
        <v>226</v>
      </c>
      <c r="B40" s="122" t="s">
        <v>213</v>
      </c>
      <c r="C40" s="121" t="s">
        <v>198</v>
      </c>
      <c r="D40" s="119">
        <v>45257</v>
      </c>
      <c r="E40" s="126">
        <v>166191.20000000001</v>
      </c>
      <c r="F40" s="119">
        <v>45272</v>
      </c>
      <c r="G40" s="107">
        <v>0</v>
      </c>
      <c r="H40" s="120">
        <f t="shared" si="2"/>
        <v>166191.20000000001</v>
      </c>
      <c r="I40" s="108" t="s">
        <v>101</v>
      </c>
      <c r="J40" s="114"/>
      <c r="K40" s="114"/>
      <c r="L40" s="114"/>
    </row>
    <row r="41" spans="1:12" s="94" customFormat="1" ht="45" x14ac:dyDescent="0.2">
      <c r="A41" s="121" t="s">
        <v>227</v>
      </c>
      <c r="B41" s="122" t="s">
        <v>192</v>
      </c>
      <c r="C41" s="121" t="s">
        <v>199</v>
      </c>
      <c r="D41" s="119">
        <v>45257</v>
      </c>
      <c r="E41" s="126">
        <v>35164</v>
      </c>
      <c r="F41" s="119">
        <v>45272</v>
      </c>
      <c r="G41" s="107">
        <v>0</v>
      </c>
      <c r="H41" s="120">
        <f t="shared" si="2"/>
        <v>35164</v>
      </c>
      <c r="I41" s="108" t="s">
        <v>101</v>
      </c>
      <c r="J41" s="114"/>
      <c r="K41" s="114"/>
      <c r="L41" s="114"/>
    </row>
    <row r="42" spans="1:12" s="94" customFormat="1" ht="60" x14ac:dyDescent="0.2">
      <c r="A42" s="121" t="s">
        <v>228</v>
      </c>
      <c r="B42" s="122" t="s">
        <v>214</v>
      </c>
      <c r="C42" s="121" t="s">
        <v>200</v>
      </c>
      <c r="D42" s="119">
        <v>45257</v>
      </c>
      <c r="E42" s="126">
        <v>102000</v>
      </c>
      <c r="F42" s="119">
        <v>45272</v>
      </c>
      <c r="G42" s="107">
        <v>0</v>
      </c>
      <c r="H42" s="120">
        <f t="shared" si="2"/>
        <v>102000</v>
      </c>
      <c r="I42" s="108" t="s">
        <v>101</v>
      </c>
      <c r="J42" s="114"/>
      <c r="K42" s="114"/>
      <c r="L42" s="114"/>
    </row>
    <row r="43" spans="1:12" s="94" customFormat="1" ht="60" x14ac:dyDescent="0.2">
      <c r="A43" s="121" t="s">
        <v>229</v>
      </c>
      <c r="B43" s="122" t="s">
        <v>215</v>
      </c>
      <c r="C43" s="121" t="s">
        <v>201</v>
      </c>
      <c r="D43" s="119">
        <v>45259</v>
      </c>
      <c r="E43" s="126">
        <v>14666.75</v>
      </c>
      <c r="F43" s="119">
        <v>45274</v>
      </c>
      <c r="G43" s="107">
        <v>0</v>
      </c>
      <c r="H43" s="120">
        <f t="shared" si="2"/>
        <v>14666.75</v>
      </c>
      <c r="I43" s="108" t="s">
        <v>101</v>
      </c>
      <c r="J43" s="114"/>
      <c r="K43" s="114"/>
      <c r="L43" s="114"/>
    </row>
    <row r="44" spans="1:12" s="94" customFormat="1" ht="60" x14ac:dyDescent="0.2">
      <c r="A44" s="121" t="s">
        <v>230</v>
      </c>
      <c r="B44" s="122" t="s">
        <v>216</v>
      </c>
      <c r="C44" s="121" t="s">
        <v>202</v>
      </c>
      <c r="D44" s="119">
        <v>45259</v>
      </c>
      <c r="E44" s="126">
        <v>1319051.3400000001</v>
      </c>
      <c r="F44" s="119">
        <v>45274</v>
      </c>
      <c r="G44" s="107">
        <v>0</v>
      </c>
      <c r="H44" s="120">
        <f t="shared" si="2"/>
        <v>1319051.3400000001</v>
      </c>
      <c r="I44" s="108" t="s">
        <v>101</v>
      </c>
      <c r="J44" s="114"/>
      <c r="K44" s="114"/>
      <c r="L44" s="114"/>
    </row>
    <row r="45" spans="1:12" s="94" customFormat="1" ht="75" x14ac:dyDescent="0.2">
      <c r="A45" s="121" t="s">
        <v>231</v>
      </c>
      <c r="B45" s="122" t="s">
        <v>217</v>
      </c>
      <c r="C45" s="121" t="s">
        <v>203</v>
      </c>
      <c r="D45" s="119">
        <v>45259</v>
      </c>
      <c r="E45" s="126">
        <v>464967.2</v>
      </c>
      <c r="F45" s="119">
        <v>45274</v>
      </c>
      <c r="G45" s="107">
        <v>0</v>
      </c>
      <c r="H45" s="120">
        <f t="shared" si="2"/>
        <v>464967.2</v>
      </c>
      <c r="I45" s="108" t="s">
        <v>101</v>
      </c>
      <c r="J45" s="114"/>
      <c r="K45" s="114"/>
      <c r="L45" s="114"/>
    </row>
    <row r="46" spans="1:12" s="94" customFormat="1" ht="75" x14ac:dyDescent="0.2">
      <c r="A46" s="121" t="s">
        <v>178</v>
      </c>
      <c r="B46" s="122" t="s">
        <v>218</v>
      </c>
      <c r="C46" s="121" t="s">
        <v>204</v>
      </c>
      <c r="D46" s="119">
        <v>45259</v>
      </c>
      <c r="E46" s="126">
        <v>119050.02</v>
      </c>
      <c r="F46" s="119">
        <v>45274</v>
      </c>
      <c r="G46" s="107">
        <v>0</v>
      </c>
      <c r="H46" s="120">
        <f t="shared" si="2"/>
        <v>119050.02</v>
      </c>
      <c r="I46" s="108" t="s">
        <v>101</v>
      </c>
      <c r="J46" s="114"/>
      <c r="K46" s="114"/>
      <c r="L46" s="114"/>
    </row>
    <row r="47" spans="1:12" s="94" customFormat="1" ht="75" x14ac:dyDescent="0.2">
      <c r="A47" s="121" t="s">
        <v>232</v>
      </c>
      <c r="B47" s="122" t="s">
        <v>219</v>
      </c>
      <c r="C47" s="121" t="s">
        <v>205</v>
      </c>
      <c r="D47" s="119">
        <v>45259</v>
      </c>
      <c r="E47" s="126">
        <v>7342.41</v>
      </c>
      <c r="F47" s="119">
        <v>45274</v>
      </c>
      <c r="G47" s="107">
        <v>0</v>
      </c>
      <c r="H47" s="120">
        <f t="shared" si="2"/>
        <v>7342.41</v>
      </c>
      <c r="I47" s="108" t="s">
        <v>101</v>
      </c>
      <c r="J47" s="114"/>
      <c r="K47" s="114"/>
      <c r="L47" s="114"/>
    </row>
    <row r="48" spans="1:12" s="94" customFormat="1" ht="15.75" x14ac:dyDescent="0.2">
      <c r="A48" s="121" t="s">
        <v>10</v>
      </c>
      <c r="B48" s="122"/>
      <c r="C48" s="121"/>
      <c r="D48" s="119"/>
      <c r="E48" s="120"/>
      <c r="F48" s="119"/>
      <c r="G48" s="107"/>
      <c r="H48" s="120"/>
      <c r="I48" s="108"/>
      <c r="J48" s="114"/>
      <c r="K48" s="114"/>
      <c r="L48" s="114"/>
    </row>
    <row r="49" spans="1:12" s="94" customFormat="1" ht="15.75" x14ac:dyDescent="0.2">
      <c r="C49" s="105"/>
      <c r="D49" s="106"/>
      <c r="E49" s="110"/>
      <c r="F49" s="106"/>
      <c r="G49" s="111"/>
      <c r="H49" s="111"/>
      <c r="I49" s="113"/>
      <c r="J49" s="114"/>
      <c r="K49" s="114"/>
      <c r="L49" s="114"/>
    </row>
    <row r="50" spans="1:12" s="94" customFormat="1" ht="16.5" thickBot="1" x14ac:dyDescent="0.25">
      <c r="A50" s="123"/>
      <c r="B50" s="109"/>
      <c r="C50" s="105"/>
      <c r="D50" s="111" t="s">
        <v>127</v>
      </c>
      <c r="E50" s="112">
        <f>SUM(E13:E49)</f>
        <v>4981653.6900000004</v>
      </c>
      <c r="F50" s="124"/>
      <c r="G50" s="125">
        <f>SUM(G13:G49)</f>
        <v>2165261.3199999998</v>
      </c>
      <c r="H50" s="112">
        <f>SUM(H13:H48)</f>
        <v>2816392.3700000006</v>
      </c>
      <c r="I50" s="113"/>
      <c r="J50" s="114"/>
      <c r="K50" s="114"/>
      <c r="L50" s="114"/>
    </row>
    <row r="51" spans="1:12" s="94" customFormat="1" ht="16.5" thickTop="1" x14ac:dyDescent="0.2">
      <c r="A51" s="123"/>
      <c r="B51" s="109"/>
      <c r="C51" s="105"/>
      <c r="D51" s="106"/>
      <c r="E51" s="110"/>
      <c r="F51" s="106"/>
      <c r="G51" s="111"/>
      <c r="H51" s="111"/>
      <c r="I51" s="113"/>
      <c r="J51" s="114"/>
      <c r="K51" s="114"/>
      <c r="L51" s="114"/>
    </row>
    <row r="52" spans="1:12" s="94" customFormat="1" ht="15.75" x14ac:dyDescent="0.2">
      <c r="A52" s="123"/>
      <c r="B52" s="109"/>
      <c r="C52" s="105"/>
      <c r="D52" s="106"/>
      <c r="E52" s="110"/>
      <c r="F52" s="106"/>
      <c r="G52" s="111"/>
      <c r="H52" s="111"/>
      <c r="I52" s="113"/>
      <c r="J52" s="114"/>
      <c r="K52" s="114"/>
      <c r="L52" s="114"/>
    </row>
    <row r="53" spans="1:12" s="94" customFormat="1" ht="15.75" x14ac:dyDescent="0.2">
      <c r="A53" s="123"/>
      <c r="B53" s="109"/>
      <c r="C53" s="105"/>
      <c r="D53" s="106"/>
      <c r="E53" s="110"/>
      <c r="F53" s="106"/>
      <c r="G53" s="111"/>
      <c r="H53" s="111"/>
      <c r="I53" s="113"/>
      <c r="J53" s="114"/>
      <c r="K53" s="114"/>
      <c r="L53" s="114"/>
    </row>
    <row r="54" spans="1:12" s="94" customFormat="1" ht="15.75" x14ac:dyDescent="0.2">
      <c r="A54" s="105"/>
      <c r="B54" s="109"/>
      <c r="C54" s="105"/>
      <c r="D54" s="106"/>
      <c r="E54" s="110"/>
      <c r="F54" s="106"/>
      <c r="G54" s="110"/>
      <c r="H54" s="110"/>
      <c r="I54" s="113"/>
      <c r="J54" s="114"/>
      <c r="K54" s="114"/>
      <c r="L54" s="114"/>
    </row>
    <row r="55" spans="1:12" s="94" customFormat="1" ht="15.75" x14ac:dyDescent="0.25">
      <c r="A55" s="114"/>
      <c r="B55" s="138" t="s">
        <v>125</v>
      </c>
      <c r="C55" s="138"/>
      <c r="D55" s="114"/>
      <c r="E55" s="114"/>
      <c r="F55" s="114"/>
      <c r="G55" s="114"/>
      <c r="H55" s="114"/>
      <c r="I55" s="114"/>
      <c r="J55" s="114"/>
      <c r="K55" s="114"/>
      <c r="L55" s="114"/>
    </row>
    <row r="56" spans="1:12" s="94" customFormat="1" ht="15.75" x14ac:dyDescent="0.25">
      <c r="A56" s="114"/>
      <c r="B56" s="139" t="s">
        <v>126</v>
      </c>
      <c r="C56" s="139"/>
      <c r="D56" s="114"/>
      <c r="E56" s="114"/>
      <c r="F56" s="114"/>
      <c r="G56" s="114"/>
      <c r="H56" s="114"/>
      <c r="I56" s="114"/>
      <c r="J56" s="114"/>
      <c r="K56" s="114"/>
      <c r="L56" s="114"/>
    </row>
    <row r="57" spans="1:12" s="94" customFormat="1" ht="15.75" x14ac:dyDescent="0.2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</row>
    <row r="58" spans="1:12" s="94" customFormat="1" ht="15.75" x14ac:dyDescent="0.2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</row>
    <row r="59" spans="1:12" s="94" customFormat="1" ht="15.75" x14ac:dyDescent="0.2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</row>
    <row r="60" spans="1:12" s="94" customFormat="1" ht="15.75" x14ac:dyDescent="0.2">
      <c r="A60" s="114"/>
      <c r="B60" s="114"/>
      <c r="C60" s="114"/>
      <c r="D60" s="114"/>
      <c r="E60" s="115"/>
      <c r="F60" s="114"/>
      <c r="G60" s="114"/>
      <c r="H60" s="114"/>
      <c r="I60" s="114"/>
      <c r="J60" s="114"/>
      <c r="K60" s="114"/>
      <c r="L60" s="114"/>
    </row>
    <row r="61" spans="1:12" s="94" customFormat="1" ht="15.75" x14ac:dyDescent="0.25">
      <c r="A61" s="116"/>
      <c r="B61" s="114"/>
      <c r="C61" s="117"/>
      <c r="D61" s="116"/>
      <c r="E61" s="115"/>
      <c r="F61" s="116"/>
      <c r="G61" s="116"/>
      <c r="H61" s="118"/>
      <c r="I61" s="116"/>
      <c r="J61" s="114"/>
      <c r="K61" s="114"/>
      <c r="L61" s="114"/>
    </row>
    <row r="62" spans="1:12" s="94" customFormat="1" ht="15.75" x14ac:dyDescent="0.25">
      <c r="A62" s="116"/>
      <c r="B62" s="114"/>
      <c r="C62" s="117"/>
      <c r="D62" s="116"/>
      <c r="E62" s="115"/>
      <c r="F62" s="116"/>
      <c r="G62" s="116"/>
      <c r="H62" s="118"/>
      <c r="I62" s="116"/>
      <c r="J62" s="114"/>
      <c r="K62" s="114"/>
      <c r="L62" s="114"/>
    </row>
    <row r="63" spans="1:12" s="94" customFormat="1" ht="15.75" x14ac:dyDescent="0.25">
      <c r="A63" s="116"/>
      <c r="B63" s="114"/>
      <c r="C63" s="117"/>
      <c r="D63" s="116"/>
      <c r="E63" s="115"/>
      <c r="F63" s="116"/>
      <c r="G63" s="116"/>
      <c r="H63" s="118"/>
      <c r="I63" s="116"/>
      <c r="J63" s="114"/>
      <c r="K63" s="114"/>
      <c r="L63" s="114"/>
    </row>
    <row r="64" spans="1:12" s="94" customFormat="1" ht="15.75" x14ac:dyDescent="0.25">
      <c r="A64" s="116"/>
      <c r="B64" s="114"/>
      <c r="C64" s="117"/>
      <c r="D64" s="116"/>
      <c r="E64" s="115"/>
      <c r="F64" s="116"/>
      <c r="G64" s="116"/>
      <c r="H64" s="118"/>
      <c r="I64" s="116"/>
      <c r="J64" s="114"/>
      <c r="K64" s="114"/>
      <c r="L64" s="114"/>
    </row>
    <row r="65" spans="1:12" s="94" customFormat="1" ht="15.75" x14ac:dyDescent="0.25">
      <c r="A65" s="116"/>
      <c r="B65" s="114"/>
      <c r="C65" s="117"/>
      <c r="D65" s="116"/>
      <c r="E65" s="115"/>
      <c r="F65" s="116"/>
      <c r="G65" s="116"/>
      <c r="H65" s="118"/>
      <c r="I65" s="116"/>
      <c r="J65" s="114"/>
      <c r="K65" s="114"/>
      <c r="L65" s="114"/>
    </row>
    <row r="66" spans="1:12" s="94" customFormat="1" ht="15.75" x14ac:dyDescent="0.25">
      <c r="A66" s="116"/>
      <c r="B66" s="114"/>
      <c r="C66" s="117"/>
      <c r="D66" s="116"/>
      <c r="E66" s="115"/>
      <c r="F66" s="116"/>
      <c r="G66" s="116"/>
      <c r="H66" s="118"/>
      <c r="I66" s="116"/>
      <c r="J66" s="114"/>
      <c r="K66" s="114"/>
      <c r="L66" s="114"/>
    </row>
    <row r="67" spans="1:12" s="94" customFormat="1" ht="15.75" x14ac:dyDescent="0.25">
      <c r="A67" s="116"/>
      <c r="B67" s="114"/>
      <c r="C67" s="117"/>
      <c r="D67" s="116"/>
      <c r="E67" s="115"/>
      <c r="F67" s="116"/>
      <c r="G67" s="116"/>
      <c r="H67" s="118"/>
      <c r="I67" s="116"/>
      <c r="J67" s="114"/>
      <c r="K67" s="114"/>
      <c r="L67" s="114"/>
    </row>
    <row r="68" spans="1:12" s="94" customFormat="1" ht="15.75" x14ac:dyDescent="0.25">
      <c r="A68" s="116"/>
      <c r="B68" s="114"/>
      <c r="C68" s="117"/>
      <c r="D68" s="116"/>
      <c r="E68" s="115"/>
      <c r="F68" s="116"/>
      <c r="G68" s="116"/>
      <c r="H68" s="118"/>
      <c r="I68" s="116"/>
      <c r="J68" s="114"/>
      <c r="K68" s="114"/>
      <c r="L68" s="114"/>
    </row>
    <row r="69" spans="1:12" s="94" customFormat="1" ht="15.75" x14ac:dyDescent="0.25">
      <c r="A69" s="116"/>
      <c r="B69" s="114"/>
      <c r="C69" s="117"/>
      <c r="D69" s="116"/>
      <c r="E69" s="115"/>
      <c r="F69" s="116"/>
      <c r="G69" s="116"/>
      <c r="H69" s="118"/>
      <c r="I69" s="116"/>
      <c r="J69" s="114"/>
      <c r="K69" s="114"/>
      <c r="L69" s="114"/>
    </row>
    <row r="70" spans="1:12" s="94" customFormat="1" ht="15.75" x14ac:dyDescent="0.25">
      <c r="A70" s="116"/>
      <c r="B70" s="114"/>
      <c r="C70" s="117"/>
      <c r="D70" s="116"/>
      <c r="E70" s="115"/>
      <c r="F70" s="116"/>
      <c r="G70" s="116"/>
      <c r="H70" s="118"/>
      <c r="I70" s="116"/>
      <c r="J70" s="114"/>
      <c r="K70" s="114"/>
      <c r="L70" s="114"/>
    </row>
    <row r="71" spans="1:12" s="94" customFormat="1" ht="15.75" x14ac:dyDescent="0.25">
      <c r="A71" s="116"/>
      <c r="B71" s="114"/>
      <c r="C71" s="117"/>
      <c r="D71" s="116"/>
      <c r="E71" s="115"/>
      <c r="F71" s="116"/>
      <c r="G71" s="116"/>
      <c r="H71" s="118"/>
      <c r="I71" s="116"/>
      <c r="J71" s="114"/>
      <c r="K71" s="114"/>
      <c r="L71" s="114"/>
    </row>
    <row r="72" spans="1:12" s="94" customFormat="1" ht="15.75" x14ac:dyDescent="0.25">
      <c r="A72" s="116"/>
      <c r="B72" s="114"/>
      <c r="C72" s="117"/>
      <c r="D72" s="116"/>
      <c r="E72" s="115"/>
      <c r="F72" s="116"/>
      <c r="G72" s="116"/>
      <c r="H72" s="118"/>
      <c r="I72" s="116"/>
      <c r="J72" s="114"/>
      <c r="K72" s="114"/>
      <c r="L72" s="114"/>
    </row>
    <row r="73" spans="1:12" s="94" customFormat="1" ht="15.75" x14ac:dyDescent="0.25">
      <c r="A73" s="116"/>
      <c r="B73" s="114"/>
      <c r="C73" s="117"/>
      <c r="D73" s="116"/>
      <c r="E73" s="115"/>
      <c r="F73" s="116"/>
      <c r="G73" s="116"/>
      <c r="H73" s="118"/>
      <c r="I73" s="116"/>
      <c r="J73" s="114"/>
      <c r="K73" s="114"/>
      <c r="L73" s="114"/>
    </row>
    <row r="74" spans="1:12" s="94" customFormat="1" ht="15.75" x14ac:dyDescent="0.25">
      <c r="A74" s="116"/>
      <c r="B74" s="114"/>
      <c r="C74" s="117"/>
      <c r="D74" s="116"/>
      <c r="E74" s="115"/>
      <c r="F74" s="116"/>
      <c r="G74" s="116"/>
      <c r="H74" s="118"/>
      <c r="I74" s="116"/>
      <c r="J74" s="114"/>
      <c r="K74" s="114"/>
      <c r="L74" s="114"/>
    </row>
    <row r="75" spans="1:12" s="94" customFormat="1" ht="15.75" x14ac:dyDescent="0.25">
      <c r="A75" s="116"/>
      <c r="B75" s="114"/>
      <c r="C75" s="117"/>
      <c r="D75" s="116"/>
      <c r="E75" s="115"/>
      <c r="F75" s="116"/>
      <c r="G75" s="116"/>
      <c r="H75" s="118"/>
      <c r="I75" s="116"/>
      <c r="J75" s="114"/>
      <c r="K75" s="114"/>
      <c r="L75" s="114"/>
    </row>
    <row r="76" spans="1:12" s="94" customFormat="1" ht="15.75" x14ac:dyDescent="0.25">
      <c r="A76" s="116"/>
      <c r="B76" s="114"/>
      <c r="C76" s="117"/>
      <c r="D76" s="116"/>
      <c r="E76" s="115"/>
      <c r="F76" s="116"/>
      <c r="G76" s="116"/>
      <c r="H76" s="118"/>
      <c r="I76" s="116"/>
      <c r="J76" s="114"/>
      <c r="K76" s="114"/>
      <c r="L76" s="11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114"/>
      <c r="K77" s="114"/>
      <c r="L77" s="11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114"/>
      <c r="K78" s="114"/>
      <c r="L78" s="11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114"/>
      <c r="K79" s="114"/>
      <c r="L79" s="11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114"/>
      <c r="K80" s="114"/>
      <c r="L80" s="114"/>
    </row>
    <row r="81" spans="1:12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114"/>
      <c r="K81" s="114"/>
      <c r="L81" s="114"/>
    </row>
    <row r="82" spans="1:12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114"/>
      <c r="K82" s="114"/>
      <c r="L82" s="114"/>
    </row>
    <row r="83" spans="1:12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114"/>
      <c r="K83" s="114"/>
      <c r="L83" s="114"/>
    </row>
    <row r="84" spans="1:12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114"/>
      <c r="K84" s="114"/>
      <c r="L84" s="114"/>
    </row>
    <row r="85" spans="1:12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114"/>
      <c r="K85" s="114"/>
      <c r="L85" s="114"/>
    </row>
    <row r="86" spans="1:12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114"/>
      <c r="K86" s="114"/>
      <c r="L86" s="114"/>
    </row>
    <row r="87" spans="1:12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114"/>
      <c r="K87" s="114"/>
      <c r="L87" s="114"/>
    </row>
    <row r="88" spans="1:12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2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2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2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2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2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2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2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2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 x14ac:dyDescent="0.35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 x14ac:dyDescent="0.35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  <row r="114" spans="1:10" s="94" customFormat="1" x14ac:dyDescent="0.35">
      <c r="A114" s="99"/>
      <c r="B114" s="84"/>
      <c r="C114" s="100"/>
      <c r="D114" s="99"/>
      <c r="E114" s="85"/>
      <c r="F114" s="99"/>
      <c r="G114" s="99"/>
      <c r="H114" s="86"/>
      <c r="I114" s="99"/>
      <c r="J114" s="84"/>
    </row>
    <row r="115" spans="1:10" s="94" customFormat="1" x14ac:dyDescent="0.35">
      <c r="A115" s="99"/>
      <c r="B115" s="84"/>
      <c r="C115" s="100"/>
      <c r="D115" s="99"/>
      <c r="E115" s="85"/>
      <c r="F115" s="99"/>
      <c r="G115" s="99"/>
      <c r="H115" s="86"/>
      <c r="I115" s="99"/>
      <c r="J115" s="84"/>
    </row>
    <row r="116" spans="1:10" s="94" customFormat="1" x14ac:dyDescent="0.35">
      <c r="A116" s="99"/>
      <c r="B116" s="84"/>
      <c r="C116" s="100"/>
      <c r="D116" s="99"/>
      <c r="E116" s="85"/>
      <c r="F116" s="99"/>
      <c r="G116" s="99"/>
      <c r="H116" s="86"/>
      <c r="I116" s="99"/>
      <c r="J116" s="84"/>
    </row>
    <row r="117" spans="1:10" s="94" customFormat="1" x14ac:dyDescent="0.35">
      <c r="A117" s="99"/>
      <c r="B117" s="84"/>
      <c r="C117" s="100"/>
      <c r="D117" s="99"/>
      <c r="E117" s="85"/>
      <c r="F117" s="99"/>
      <c r="G117" s="99"/>
      <c r="H117" s="86"/>
      <c r="I117" s="99"/>
      <c r="J117" s="84"/>
    </row>
    <row r="118" spans="1:10" s="94" customFormat="1" x14ac:dyDescent="0.35">
      <c r="A118" s="99"/>
      <c r="B118" s="84"/>
      <c r="C118" s="100"/>
      <c r="D118" s="99"/>
      <c r="E118" s="85"/>
      <c r="F118" s="99"/>
      <c r="G118" s="99"/>
      <c r="H118" s="86"/>
      <c r="I118" s="99"/>
      <c r="J118" s="84"/>
    </row>
    <row r="119" spans="1:10" s="94" customFormat="1" x14ac:dyDescent="0.35">
      <c r="A119" s="99"/>
      <c r="B119" s="84"/>
      <c r="C119" s="100"/>
      <c r="D119" s="99"/>
      <c r="E119" s="85"/>
      <c r="F119" s="99"/>
      <c r="G119" s="99"/>
      <c r="H119" s="86"/>
      <c r="I119" s="99"/>
      <c r="J119" s="84"/>
    </row>
    <row r="120" spans="1:10" s="94" customFormat="1" x14ac:dyDescent="0.35">
      <c r="A120" s="99"/>
      <c r="B120" s="84"/>
      <c r="C120" s="100"/>
      <c r="D120" s="99"/>
      <c r="E120" s="85"/>
      <c r="F120" s="99"/>
      <c r="G120" s="99"/>
      <c r="H120" s="86"/>
      <c r="I120" s="99"/>
      <c r="J120" s="84"/>
    </row>
    <row r="121" spans="1:10" s="94" customFormat="1" x14ac:dyDescent="0.35">
      <c r="A121" s="99"/>
      <c r="B121" s="84"/>
      <c r="C121" s="100"/>
      <c r="D121" s="99"/>
      <c r="E121" s="85"/>
      <c r="F121" s="99"/>
      <c r="G121" s="99"/>
      <c r="H121" s="86"/>
      <c r="I121" s="99"/>
      <c r="J121" s="84"/>
    </row>
    <row r="122" spans="1:10" s="94" customFormat="1" x14ac:dyDescent="0.35">
      <c r="A122" s="99"/>
      <c r="B122" s="84"/>
      <c r="C122" s="100"/>
      <c r="D122" s="99"/>
      <c r="E122" s="85"/>
      <c r="F122" s="99"/>
      <c r="G122" s="99"/>
      <c r="H122" s="86"/>
      <c r="I122" s="99"/>
      <c r="J122" s="84"/>
    </row>
  </sheetData>
  <mergeCells count="14">
    <mergeCell ref="B55:C55"/>
    <mergeCell ref="B56:C56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1.4960629921259843" right="1.4960629921259843" top="0.55118110236220474" bottom="0.74803149606299213" header="0.51181102362204722" footer="0.31496062992125984"/>
  <pageSetup paperSize="5" scale="44" orientation="landscape" r:id="rId1"/>
  <rowBreaks count="1" manualBreakCount="1">
    <brk id="2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49" t="s">
        <v>48</v>
      </c>
      <c r="B43" s="151">
        <v>2021</v>
      </c>
      <c r="C43" s="151">
        <v>2020</v>
      </c>
      <c r="E43" s="76"/>
      <c r="F43" s="77"/>
      <c r="G43" s="78"/>
      <c r="H43" s="79"/>
    </row>
    <row r="44" spans="1:8" ht="18.75" hidden="1" customHeight="1" thickBot="1" x14ac:dyDescent="0.25">
      <c r="A44" s="150"/>
      <c r="B44" s="152"/>
      <c r="C44" s="152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49" t="s">
        <v>48</v>
      </c>
      <c r="B78" s="151">
        <v>2021</v>
      </c>
      <c r="C78" s="151">
        <v>2020</v>
      </c>
      <c r="E78" s="76"/>
      <c r="F78" s="77"/>
      <c r="G78" s="78"/>
      <c r="H78" s="79"/>
    </row>
    <row r="79" spans="1:8" ht="0.75" customHeight="1" thickBot="1" x14ac:dyDescent="0.25">
      <c r="A79" s="150"/>
      <c r="B79" s="152"/>
      <c r="C79" s="152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5" t="s">
        <v>0</v>
      </c>
      <c r="B15" s="157" t="s">
        <v>2</v>
      </c>
      <c r="C15" s="153" t="s">
        <v>4</v>
      </c>
    </row>
    <row r="16" spans="1:4" ht="15" thickBot="1" x14ac:dyDescent="0.25">
      <c r="A16" s="156"/>
      <c r="B16" s="158"/>
      <c r="C16" s="154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59" t="s">
        <v>48</v>
      </c>
      <c r="C3" s="161">
        <v>2020</v>
      </c>
      <c r="D3" s="163">
        <v>2019</v>
      </c>
    </row>
    <row r="4" spans="2:4" ht="15.75" customHeight="1" thickBot="1" x14ac:dyDescent="0.25">
      <c r="B4" s="160"/>
      <c r="C4" s="162"/>
      <c r="D4" s="164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5" t="s">
        <v>48</v>
      </c>
      <c r="C29" s="167">
        <v>2020</v>
      </c>
      <c r="D29" s="169">
        <v>2019</v>
      </c>
    </row>
    <row r="30" spans="2:4" ht="15.75" customHeight="1" thickBot="1" x14ac:dyDescent="0.25">
      <c r="B30" s="166"/>
      <c r="C30" s="168"/>
      <c r="D30" s="170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INM 365-02 - DEJ</cp:lastModifiedBy>
  <cp:lastPrinted>2023-11-08T18:33:26Z</cp:lastPrinted>
  <dcterms:created xsi:type="dcterms:W3CDTF">2006-07-11T17:39:34Z</dcterms:created>
  <dcterms:modified xsi:type="dcterms:W3CDTF">2023-12-21T13:57:48Z</dcterms:modified>
</cp:coreProperties>
</file>