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ai\Desktop\AÑO 2022\SEPTIEMBRE\"/>
    </mc:Choice>
  </mc:AlternateContent>
  <xr:revisionPtr revIDLastSave="0" documentId="8_{5201F6BE-251A-4393-AA9C-24E81C23035B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5" l="1"/>
  <c r="H34" i="5"/>
  <c r="H31" i="5"/>
  <c r="H30" i="5"/>
  <c r="H24" i="5"/>
  <c r="H23" i="5"/>
  <c r="H22" i="5"/>
  <c r="H21" i="5"/>
  <c r="H20" i="5"/>
  <c r="H19" i="5"/>
  <c r="H18" i="5"/>
  <c r="H17" i="5"/>
  <c r="H33" i="5"/>
  <c r="H32" i="5"/>
  <c r="H29" i="5"/>
  <c r="H28" i="5"/>
  <c r="H27" i="5"/>
  <c r="H26" i="5"/>
  <c r="H25" i="5"/>
  <c r="H13" i="5"/>
  <c r="H14" i="5"/>
  <c r="H15" i="5"/>
  <c r="H16" i="5" l="1"/>
  <c r="H36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<sst xmlns="http://schemas.openxmlformats.org/spreadsheetml/2006/main" count="405" uniqueCount="197">
  <si>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</si>
  <si>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</si>
  <si>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</si>
  <si>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</si>
  <si>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</si>
  <si>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</si>
  <si>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</si>
  <si>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</si>
  <si>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</si>
  <si>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</si>
  <si>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</si>
  <si>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</si>
  <si>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</si>
  <si>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</si>
  <si>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</si>
  <si>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</si>
  <si>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</si>
  <si>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</si>
  <si>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</si>
  <si>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</si>
  <si>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</si>
  <si>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</si>
  <si>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</si>
  <si>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</si>
  <si>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</si>
  <si>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</si>
  <si>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</si>
  <si>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</si>
  <si>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</si>
  <si>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</si>
  <si>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</si>
  <si>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</si>
  <si>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</si>
  <si>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</si>
  <si>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</si>
  <si>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</si>
  <si>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</si>
  <si>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</si>
  <si>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</si>
  <si>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</si>
  <si>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</si>
  <si>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</si>
  <si>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</si>
  <si>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</si>
  <si>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</si>
  <si>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</si>
  <si>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</si>
  <si>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</si>
  <si>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</si>
  <si>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</si>
  <si>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</si>
  <si>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</si>
  <si>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</si>
  <si>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</si>
  <si>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</si>
  <si>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</si>
  <si>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</si>
  <si>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</si>
  <si>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</si>
  <si>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</si>
  <si>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</si>
  <si>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</si>
  <si>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</si>
  <si>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</si>
  <si>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</si>
  <si>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</si>
  <si>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</si>
  <si>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</si>
  <si>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</si>
  <si>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</si>
  <si>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</si>
  <si>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</si>
  <si>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</si>
  <si>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</si>
  <si>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</si>
  <si>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</si>
  <si>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</si>
  <si>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</si>
  <si>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</si>
  <si>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</si>
  <si>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</si>
  <si>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</si>
  <si>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</si>
  <si>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</si>
  <si>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</si>
  <si>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</si>
  <si>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</si>
  <si>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</si>
  <si>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</si>
  <si>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</si>
  <si>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</si>
  <si>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</si>
  <si>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</si>
  <si>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</si>
  <si>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</si>
  <si>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</si>
  <si>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</si>
  <si>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</si>
  <si>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</si>
  <si>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</si>
  <si>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</si>
  <si>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</si>
  <si>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</si>
  <si>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</si>
  <si>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</si>
  <si>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</si>
  <si>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</si>
  <si>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</si>
  <si>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</si>
  <si>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</si>
  <si>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</si>
  <si>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</si>
  <si>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</si>
  <si>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</si>
  <si>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</si>
  <si>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</si>
  <si>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</si>
  <si>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</si>
  <si>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</si>
  <si>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</si>
  <si>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</si>
  <si>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</si>
  <si>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</si>
  <si>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</si>
  <si>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</si>
  <si>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</si>
  <si>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</si>
  <si>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Impresora EA, SRL</t>
  </si>
  <si>
    <t>B1500000032</t>
  </si>
  <si>
    <t>TOTAL</t>
  </si>
  <si>
    <t>PA CATERING, SRL</t>
  </si>
  <si>
    <t>MERCANTIL DE OFICINA SRL</t>
  </si>
  <si>
    <t>B1500002013</t>
  </si>
  <si>
    <t>B1500000006</t>
  </si>
  <si>
    <t>Ranraiby Construcciones &amp; Servicios, SRL</t>
  </si>
  <si>
    <t>Soluciones Integrales CAF, SRL</t>
  </si>
  <si>
    <t>Auto Centro RD by Lorenzo A Otaño, SRL</t>
  </si>
  <si>
    <t>SERVICIOS PSICOSOCIALES Y EDUCATIVOS FELIZ LAMARCHE, SRL</t>
  </si>
  <si>
    <t>Daniel Antonio Garcia Santos</t>
  </si>
  <si>
    <t>Saions Networks &amp; Services Tic, SRL</t>
  </si>
  <si>
    <t>ERIC DEL CARMEN GOMEZ GIL</t>
  </si>
  <si>
    <t>Geodata Survey, SRL</t>
  </si>
  <si>
    <t>Corporación Estatal de Radio y Televisión (CERTV)</t>
  </si>
  <si>
    <t>B1500000333</t>
  </si>
  <si>
    <t>B1500000027</t>
  </si>
  <si>
    <t>B1500000214</t>
  </si>
  <si>
    <t>B1500000002</t>
  </si>
  <si>
    <t>B1500000052</t>
  </si>
  <si>
    <t>PAGO FACT. B1500000052 S/OC 00100/22, POR CONCEPTO DE SERV. DE  FACILITACION DOCENTE DEL TALLER DERECHOS DE LA  NIÑEZ EN LA MOVILIDAD -FRONTERA, A FAVOR DE ERIC DEL CARMEN GOMEZ GIL.</t>
  </si>
  <si>
    <t>PAGO FACT. B1500000027 S/OC 00124/22 , POR CONCEPTO DE LAMINADO DE CRISTAL DE LOS VEHÍCULOS DE ESTA INSTITUCIÓN, A FAVOR DE AUTO CENTRO RD</t>
  </si>
  <si>
    <t>PAGO FACT. B1500000333 S/OC 00120/22 POR CONCEPTO DE RENOVACIÓN DE LICENCIA INFOEVALUACIONES PARA APLICACIÓN DE PRUEBAS TÉCNICAS Y PSICOMETRICAS PARA USO DE RRHH</t>
  </si>
  <si>
    <t>PAGO FACT. B1500000032 S/OC 00071/22, POR LA  ADQUISICIÓN DE PORTA FOLLETOS Y MOUSE PADS PARA  ACTIVIDAD EN LA FERIA DEL LIBRO, A FAVOR DE IMPRESORA E.A</t>
  </si>
  <si>
    <t>PAGO FACT. B1500002013 1ER ABONO A ORDEN COMPRA  00049/22, POR SERV. SUMINISTRO DE CATERING EN EL TALLER DETECCIÓN DEL DELITO DE TRATA DE PERSONAS, A FAVOR DE PA CATERING</t>
  </si>
  <si>
    <t>Soluciones Corporativas (SOLUCORP), SRL</t>
  </si>
  <si>
    <t>Preventionart J&amp;C, SRL</t>
  </si>
  <si>
    <t>AGUA PLANETA AZUL C POR A</t>
  </si>
  <si>
    <t>PAGO FACT.B1500000025 S/OC 000137/22, POR ADQUISICIÓN DE UNA IMPRESORA PARA ESCUELA NACIONAL DE MIGRACIÓN, A FAVOR DE Soluciones Corporativas (SOLUCORP), SRL.</t>
  </si>
  <si>
    <t>SALDO FACT.B1500000086  S/OC 416/21, POR SERV. DE INSTALACIÓN  DE LUCES DE EMERGENCIAS PARA  ESTA INSTITUCIÓN Y LA ESCUELA NACIONAL DE MIGRACIÓN COMO MEDIDA PREVENTIVA SUGERIDA POR EL COMITÉ MIXTO DE SEGURIDAD Y SALUD EN EL TRABAJO,.</t>
  </si>
  <si>
    <t>PAGO FACT. B1500000459 S/OC 00170/22, POR ADQUISICIÓN DE  GRABADORAS DIGITALES DE MANO PARA EL USO DEL DIEM, A FAVOR DE MERCANTIL DE OFICINA .</t>
  </si>
  <si>
    <t>PAGO FACTURA NCF B1500006652, POR CONCEPTO DE PAGO DEL 10% DEL PRESUPUESTO DE PUBLICIDAD DE ACUERDO A LA LEY 134-03, CORRESPONDIENTE AL MES  AGOSTO 2022, A FAVOR DE CERTV.</t>
  </si>
  <si>
    <t>PAGO FACT  B1500138417,139917,146339 S/OC 00019/22, POR LA ADQUISICIÓN DE BOTELLONES DE AGUA PARA CONSUMO DEL PERSONAL DE ESTA INSTITUCIÓN Y LA ESCUELA NACIONAL DE MIGRACIÓN, A FAVOR DE AGUA PLANETA AZUL</t>
  </si>
  <si>
    <t>PAGO FACT. B1500000111, 112, 2DO Y 3ER ABONO A LA  S/OC 00396/21, POR CONCEPTO DE SERV. DE ACTUALIZACIÓN DE LA PLATAFORMA MOODLE DEL AULA VIRTUAL DE LA ESCUELA NACIONAL MIGRACIÓN , A FAVOR DE SAIONS NETWORKS Y SERVICE TIC</t>
  </si>
  <si>
    <t>PAGO FACT. B1500000006 SALDO  O/C 00090/22, POR CONCEPTO DE SERV. CORRECCIÓN DE ESTILO DEL LIBRO "ENTRE DOS ISLA: LA MIGRACIÓN INTERNACIONAL DOMINICANA., A FAVOR DE DANIEL ANTONIO GARCÍA SANTOS.</t>
  </si>
  <si>
    <t>PAGO FACT. B1500002293 S/OC 00103/22, POR CONCEPTO DE SERV. Y SUMINISTRO DE CATERING PARA LAS DIFERENTES ÁREAS DE ESTA INSTITUCIÓN Y LA ESCUELA NACIONAL DE MIGRACIÓN, A FAVOR DE PA CATERING,</t>
  </si>
  <si>
    <t>PAGO FACT. B1500000249 Y 260,S/OC 00261/21, POR CONCEPTO DE SERV. DE MANTENIMIENTO DE LOS JARDINES DE ESTA INSTITUCIÓN Y LA ESCUELA NACIONAL DE MIGRACIÓN SEGÚN CONTRATO NO, BS -0013427-2021, CORRESPONDIENTE A LOS MESES DE JULIO, AGOSTO 2022.</t>
  </si>
  <si>
    <t>PAGO FACT. B1500000108 S/OC 00162/22, POR SERV. Y SUMINISTRO DE CATERING EN EL TALLER HABILIDADES GERENCIALES Y CURSO DE DERECHOS HUMANOS Y DERECHO LABORAL EN SANTIAGO Y PUNTA CANA, FAVOR DE RANRAIBY CONSTRUCCIONES Y SERVICIOS</t>
  </si>
  <si>
    <t xml:space="preserve">B1500000025 </t>
  </si>
  <si>
    <t xml:space="preserve">B1500000086 </t>
  </si>
  <si>
    <t>B1500000459</t>
  </si>
  <si>
    <t>B1500006652</t>
  </si>
  <si>
    <t>B1500138417,139917,146339</t>
  </si>
  <si>
    <t>B1500000111, 112</t>
  </si>
  <si>
    <t>B1500002293</t>
  </si>
  <si>
    <t>B1500000249 Y 260</t>
  </si>
  <si>
    <t>B1500000108</t>
  </si>
  <si>
    <t>Pagado</t>
  </si>
  <si>
    <t>Le Tailleur, SRL</t>
  </si>
  <si>
    <t>Jedami &amp; Asociados, SRL</t>
  </si>
  <si>
    <t>FRANKLIN BENJAMIN LOPEZ FORNERIN</t>
  </si>
  <si>
    <t>Start Inside, SRL</t>
  </si>
  <si>
    <t>Seguros Reservas, SA</t>
  </si>
  <si>
    <t>UNIVERSIDAD ISA</t>
  </si>
  <si>
    <t>PAGO FACT. B1500000214 S/OC 00061/22 POR CONCEPTO DE ADQUISICIÓN DE UNIFORME PARA EL PERSONAL DE ESTA INSTITUCIÓN,  FAVOR DE LE TAILLEUR .</t>
  </si>
  <si>
    <t>PAGO FACT. B1500000002 S/OC 00186/22, POR SERV. DE FACILITACION DOCENTE EN EL TALLER RESOLUCIÓN DE CONFLICTOS, COORDINADO POR ESCUELA NACIONAL MIGRACIÓN, A FAVOR DE JEDAMI Y ASOCIADOS</t>
  </si>
  <si>
    <t>PAGO FACT. B1500000161 S/OC 00183/22, POR SERV. DE TRANSCRIPCIÓN DE ENTREVISTA  A  ALEJANDRO PORTES PARA  LA SECCIÓN DE DIALOGO DE LA REVISTA ESTUDIOS MIGRATORIOS, A FAVOR GEODATA SURVEY.</t>
  </si>
  <si>
    <t>PAGO DE FACT. B1500000626 S/OC 00206/22, POR SEV, DE CATERING  EN LA FIRMA DEL ACUERDO INTERINSTITUCIONAL CON EL PROGRAMA SUPÉRATE Y ESTA INSTITUCIÓN, A FAVOR DE FRANKLIN BENJAMÍN LOPEZ FORNERIN.</t>
  </si>
  <si>
    <t>PAGO FACT. B1500000007, S/OC 00195/22, POR SERV. DE CAPACITACIÓN EN LA ACCIÓN FORMATIVA "LIDERAZGO " EN MODALIDAD VIRTUAL EN BENEFICIO DE ;LA SRA. GINA GALLARDO, ENCARGADA DE LA ESCUELA NACIONAL DE MIGRACIÓN,  A FAVOR DE START INSIDE.</t>
  </si>
  <si>
    <t>SALDO S/OC 00261/22, MEDIANTE  FACT. B1500000272 , POR CONCEPTO DE SERV. DE MANTENIMIENTO DE LOS JARDINES DE ESTA INSTITUCION Y LA ESCUELA NACIONAL DE MIGRACIÓN SEGÚN CONTRATO NO, BS -0013427-2021, CORRESPONDIENTE AL  MES DE SEPT. 2022.</t>
  </si>
  <si>
    <t>PAGO FACT. B1500036188, POR CONCEPTO DE .RENOVACIÓN PÓLIZA  NO. 2-2-201-0061355, SEGURO  DE BIENES MUEBLES Y CONTRA INCENDIO, VIGENCIA : DESDE 18/08/2022 HASTA 18/08/2023, A FAVOR DE SEGUROS RESERVAS.</t>
  </si>
  <si>
    <t>PAGO FACT. B1500000654,CORRESP. AL 4TO ENTREGABLE, 15%  SERV.DE CONSULTORIA PARA  LEVANT. Y PROCESAMIENTO DE DATOS PARA LA ENCUESTA SECTORIAL AGRÍCOLA PARA EL "PROGRAMA DE MEDICIÓN PERIÓDICA DE NECESIDAD DE MANO DE OBRA EXTRAJERA EN EL MERCADO LABORAL</t>
  </si>
  <si>
    <t>B1500000161</t>
  </si>
  <si>
    <t>B1500000626</t>
  </si>
  <si>
    <t>B1500000007</t>
  </si>
  <si>
    <t>B1500000272</t>
  </si>
  <si>
    <t>B1500036188</t>
  </si>
  <si>
    <t>B1500000654</t>
  </si>
  <si>
    <t>Correspondiente al Mes: Septiembre del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</si>
</sst>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2"/>
      <color theme="1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14" fontId="32" fillId="2" borderId="0" xfId="0" applyNumberFormat="1" applyFont="1" applyFill="1" applyBorder="1" applyAlignment="1">
      <alignment horizontal="center" vertical="center" wrapText="1"/>
    </xf>
    <xf numFmtId="166" fontId="32" fillId="0" borderId="1" xfId="0" applyNumberFormat="1" applyFont="1" applyFill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4" fillId="0" borderId="0" xfId="0" applyNumberFormat="1" applyFont="1" applyBorder="1" applyAlignment="1">
      <alignment horizontal="center" vertical="center" wrapText="1"/>
    </xf>
    <xf numFmtId="166" fontId="34" fillId="0" borderId="22" xfId="0" applyNumberFormat="1" applyFont="1" applyFill="1" applyBorder="1" applyAlignment="1">
      <alignment horizontal="center" vertical="center" wrapText="1"/>
    </xf>
    <xf numFmtId="167" fontId="32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66" fontId="35" fillId="0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14" fontId="36" fillId="2" borderId="1" xfId="0" applyNumberFormat="1" applyFont="1" applyFill="1" applyBorder="1" applyAlignment="1">
      <alignment horizontal="center" vertical="center" wrapText="1"/>
    </xf>
    <xf numFmtId="167" fontId="32" fillId="2" borderId="2" xfId="0" applyNumberFormat="1" applyFont="1" applyFill="1" applyBorder="1" applyAlignment="1">
      <alignment horizontal="center" vertical="center"/>
    </xf>
    <xf numFmtId="166" fontId="32" fillId="2" borderId="1" xfId="0" applyNumberFormat="1" applyFont="1" applyFill="1" applyBorder="1" applyAlignment="1">
      <alignment horizontal="center" vertical="center" wrapText="1"/>
    </xf>
    <xf numFmtId="166" fontId="35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 x14ac:dyDescent="0.2">
      <c r="B1" s="90"/>
    </row>
    <row r="2" spans="1:2" s="89" customFormat="1" ht="25.5" x14ac:dyDescent="0.2">
      <c r="B2" s="90"/>
    </row>
    <row r="3" spans="1:2" s="89" customFormat="1" ht="25.5" hidden="1" x14ac:dyDescent="0.2">
      <c r="B3" s="90"/>
    </row>
    <row r="4" spans="1:2" s="89" customFormat="1" ht="25.5" hidden="1" x14ac:dyDescent="0.2">
      <c r="B4" s="90"/>
    </row>
    <row r="5" spans="1:2" s="89" customFormat="1" ht="25.5" hidden="1" x14ac:dyDescent="0.2">
      <c r="B5" s="90"/>
    </row>
    <row r="6" spans="1:2" s="89" customFormat="1" ht="25.5" hidden="1" x14ac:dyDescent="0.2">
      <c r="B6" s="90"/>
    </row>
    <row r="7" spans="1:2" s="89" customFormat="1" ht="22.5" customHeight="1" x14ac:dyDescent="0.2">
      <c r="A7" s="92" t="s">
        <v>10</v>
      </c>
      <c r="B7" s="90"/>
    </row>
    <row r="8" spans="1:2" s="89" customFormat="1" ht="22.5" customHeight="1" x14ac:dyDescent="0.2">
      <c r="A8" s="92"/>
      <c r="B8" s="90"/>
    </row>
    <row r="9" spans="1:2" s="89" customFormat="1" ht="32.25" x14ac:dyDescent="0.2">
      <c r="A9" s="140"/>
      <c r="B9" s="140"/>
    </row>
    <row r="10" spans="1:2" s="89" customFormat="1" ht="32.25" x14ac:dyDescent="0.2">
      <c r="A10" s="140"/>
      <c r="B10" s="140"/>
    </row>
    <row r="11" spans="1:2" s="89" customFormat="1" ht="26.25" x14ac:dyDescent="0.2">
      <c r="A11" s="93"/>
      <c r="B11" s="95"/>
    </row>
    <row r="12" spans="1:2" s="89" customFormat="1" ht="14.25" customHeight="1" x14ac:dyDescent="0.2">
      <c r="A12" s="93"/>
      <c r="B12" s="95"/>
    </row>
    <row r="13" spans="1:2" s="89" customFormat="1" ht="27" thickBot="1" x14ac:dyDescent="0.25">
      <c r="A13" s="94"/>
      <c r="B13" s="95"/>
    </row>
    <row r="14" spans="1:2" s="89" customFormat="1" ht="49.5" customHeight="1" thickBot="1" x14ac:dyDescent="0.25">
      <c r="A14" s="141"/>
      <c r="B14" s="141"/>
    </row>
    <row r="15" spans="1:2" s="89" customFormat="1" ht="26.25" customHeight="1" x14ac:dyDescent="0.2">
      <c r="A15" s="142" t="s">
        <v>2</v>
      </c>
      <c r="B15" s="144" t="s">
        <v>4</v>
      </c>
    </row>
    <row r="16" spans="1:2" s="89" customFormat="1" ht="27.75" customHeight="1" thickBot="1" x14ac:dyDescent="0.25">
      <c r="A16" s="143"/>
      <c r="B16" s="145"/>
    </row>
    <row r="17" spans="1:8" s="99" customFormat="1" ht="28.5" customHeight="1" x14ac:dyDescent="0.2">
      <c r="A17" s="97" t="s">
        <v>9</v>
      </c>
      <c r="B17" s="98">
        <v>652800</v>
      </c>
      <c r="E17" s="100"/>
      <c r="F17" s="101"/>
      <c r="G17" s="102"/>
      <c r="H17" s="103"/>
    </row>
    <row r="18" spans="1:8" s="99" customFormat="1" ht="28.5" customHeight="1" x14ac:dyDescent="0.2">
      <c r="A18" s="97" t="s">
        <v>103</v>
      </c>
      <c r="B18" s="98">
        <v>207009.99</v>
      </c>
      <c r="E18" s="100"/>
      <c r="F18" s="101"/>
      <c r="G18" s="102"/>
      <c r="H18" s="103"/>
    </row>
    <row r="19" spans="1:8" s="99" customFormat="1" ht="28.5" customHeight="1" x14ac:dyDescent="0.2">
      <c r="A19" s="97" t="s">
        <v>61</v>
      </c>
      <c r="B19" s="98">
        <v>9360</v>
      </c>
      <c r="C19" s="114">
        <f>SUM(B19:B19)</f>
        <v>9360</v>
      </c>
      <c r="E19" s="100"/>
      <c r="F19" s="101"/>
      <c r="G19" s="102"/>
      <c r="H19" s="103"/>
    </row>
    <row r="20" spans="1:8" s="99" customFormat="1" ht="28.5" customHeight="1" x14ac:dyDescent="0.2">
      <c r="A20" s="97" t="s">
        <v>20</v>
      </c>
      <c r="B20" s="98">
        <v>11734.86</v>
      </c>
      <c r="E20" s="100"/>
      <c r="F20" s="101"/>
      <c r="G20" s="102"/>
      <c r="H20" s="103"/>
    </row>
    <row r="21" spans="1:8" s="99" customFormat="1" ht="28.5" customHeight="1" x14ac:dyDescent="0.2">
      <c r="A21" s="97" t="s">
        <v>122</v>
      </c>
      <c r="B21" s="98">
        <v>1242186</v>
      </c>
      <c r="E21" s="100"/>
      <c r="F21" s="101"/>
      <c r="G21" s="102"/>
      <c r="H21" s="103"/>
    </row>
    <row r="22" spans="1:8" s="99" customFormat="1" ht="28.5" customHeight="1" x14ac:dyDescent="0.2">
      <c r="A22" s="97" t="s">
        <v>104</v>
      </c>
      <c r="B22" s="98">
        <v>54374.400000000001</v>
      </c>
      <c r="E22" s="100"/>
      <c r="F22" s="101"/>
      <c r="G22" s="102"/>
      <c r="H22" s="103"/>
    </row>
    <row r="23" spans="1:8" s="99" customFormat="1" ht="28.5" customHeight="1" x14ac:dyDescent="0.2">
      <c r="A23" s="97" t="s">
        <v>105</v>
      </c>
      <c r="B23" s="98">
        <v>22200</v>
      </c>
      <c r="E23" s="100"/>
      <c r="F23" s="101"/>
      <c r="G23" s="102"/>
      <c r="H23" s="103"/>
    </row>
    <row r="24" spans="1:8" s="99" customFormat="1" ht="28.5" customHeight="1" x14ac:dyDescent="0.2">
      <c r="A24" s="97" t="s">
        <v>17</v>
      </c>
      <c r="B24" s="98">
        <v>1786882.01</v>
      </c>
      <c r="E24" s="100"/>
      <c r="F24" s="101"/>
      <c r="G24" s="102"/>
      <c r="H24" s="103"/>
    </row>
    <row r="25" spans="1:8" s="99" customFormat="1" ht="28.5" customHeight="1" x14ac:dyDescent="0.2">
      <c r="A25" s="97" t="s">
        <v>25</v>
      </c>
      <c r="B25" s="98">
        <v>495575.71</v>
      </c>
      <c r="C25" s="114">
        <f>SUM(B25:B25)</f>
        <v>495575.71</v>
      </c>
      <c r="E25" s="100"/>
      <c r="F25" s="101"/>
      <c r="G25" s="102"/>
      <c r="H25" s="103"/>
    </row>
    <row r="26" spans="1:8" s="99" customFormat="1" ht="28.5" customHeight="1" x14ac:dyDescent="0.2">
      <c r="A26" s="97" t="s">
        <v>106</v>
      </c>
      <c r="B26" s="98">
        <v>13539.07</v>
      </c>
      <c r="E26" s="100"/>
      <c r="F26" s="101"/>
      <c r="G26" s="102"/>
      <c r="H26" s="103"/>
    </row>
    <row r="27" spans="1:8" s="99" customFormat="1" ht="28.5" customHeight="1" x14ac:dyDescent="0.2">
      <c r="A27" s="97" t="s">
        <v>23</v>
      </c>
      <c r="B27" s="98">
        <v>9737.4599999999991</v>
      </c>
      <c r="E27" s="100"/>
      <c r="F27" s="101"/>
      <c r="G27" s="102"/>
      <c r="H27" s="103"/>
    </row>
    <row r="28" spans="1:8" s="99" customFormat="1" ht="28.5" customHeight="1" x14ac:dyDescent="0.2">
      <c r="A28" s="97" t="s">
        <v>107</v>
      </c>
      <c r="B28" s="98">
        <v>116112</v>
      </c>
      <c r="E28" s="100"/>
      <c r="F28" s="101"/>
      <c r="G28" s="102"/>
      <c r="H28" s="103"/>
    </row>
    <row r="29" spans="1:8" s="99" customFormat="1" ht="28.5" customHeight="1" x14ac:dyDescent="0.2">
      <c r="A29" s="97" t="s">
        <v>108</v>
      </c>
      <c r="B29" s="98">
        <v>21059.32</v>
      </c>
      <c r="C29" s="114">
        <f>SUM(B29:B29)</f>
        <v>21059.32</v>
      </c>
      <c r="E29" s="100"/>
      <c r="F29" s="101"/>
      <c r="G29" s="102"/>
      <c r="H29" s="103"/>
    </row>
    <row r="30" spans="1:8" s="99" customFormat="1" ht="28.5" customHeight="1" x14ac:dyDescent="0.2">
      <c r="A30" s="97" t="s">
        <v>28</v>
      </c>
      <c r="B30" s="98">
        <v>400756.65</v>
      </c>
      <c r="C30" s="114">
        <f>SUM(B30:B30)</f>
        <v>400756.65</v>
      </c>
      <c r="E30" s="100"/>
      <c r="F30" s="101"/>
      <c r="G30" s="102"/>
      <c r="H30" s="103"/>
    </row>
    <row r="31" spans="1:8" s="99" customFormat="1" ht="28.5" customHeight="1" x14ac:dyDescent="0.2">
      <c r="A31" s="97" t="s">
        <v>109</v>
      </c>
      <c r="B31" s="98">
        <v>195290</v>
      </c>
      <c r="C31" s="114">
        <f>SUM(B31:B31)</f>
        <v>195290</v>
      </c>
      <c r="E31" s="100"/>
      <c r="F31" s="101"/>
      <c r="G31" s="102"/>
      <c r="H31" s="103"/>
    </row>
    <row r="32" spans="1:8" s="99" customFormat="1" ht="28.5" customHeight="1" x14ac:dyDescent="0.2">
      <c r="A32" s="97" t="s">
        <v>110</v>
      </c>
      <c r="B32" s="98">
        <v>7930</v>
      </c>
      <c r="E32" s="100"/>
      <c r="F32" s="101"/>
      <c r="G32" s="102"/>
      <c r="H32" s="103"/>
    </row>
    <row r="33" spans="1:8" s="99" customFormat="1" ht="28.5" customHeight="1" x14ac:dyDescent="0.2">
      <c r="A33" s="97" t="s">
        <v>34</v>
      </c>
      <c r="B33" s="98">
        <v>44772.17</v>
      </c>
      <c r="E33" s="100"/>
      <c r="F33" s="101"/>
      <c r="G33" s="102"/>
      <c r="H33" s="103"/>
    </row>
    <row r="34" spans="1:8" s="99" customFormat="1" ht="28.5" customHeight="1" x14ac:dyDescent="0.2">
      <c r="A34" s="97" t="s">
        <v>35</v>
      </c>
      <c r="B34" s="98">
        <v>7080</v>
      </c>
      <c r="E34" s="100"/>
      <c r="F34" s="101"/>
      <c r="G34" s="102"/>
      <c r="H34" s="103"/>
    </row>
    <row r="35" spans="1:8" s="99" customFormat="1" ht="28.5" customHeight="1" x14ac:dyDescent="0.2">
      <c r="A35" s="97" t="s">
        <v>111</v>
      </c>
      <c r="B35" s="98">
        <v>655785</v>
      </c>
      <c r="E35" s="100"/>
      <c r="F35" s="101"/>
      <c r="G35" s="102"/>
      <c r="H35" s="103"/>
    </row>
    <row r="36" spans="1:8" s="99" customFormat="1" ht="28.5" customHeight="1" x14ac:dyDescent="0.2">
      <c r="A36" s="97" t="s">
        <v>5</v>
      </c>
      <c r="B36" s="98">
        <v>208800</v>
      </c>
      <c r="C36" s="114">
        <f>SUM(B36:B36)</f>
        <v>208800</v>
      </c>
      <c r="E36" s="100"/>
      <c r="F36" s="101"/>
      <c r="G36" s="102"/>
      <c r="H36" s="103"/>
    </row>
    <row r="37" spans="1:8" s="99" customFormat="1" ht="28.5" customHeight="1" x14ac:dyDescent="0.2">
      <c r="A37" s="97" t="s">
        <v>11</v>
      </c>
      <c r="B37" s="98">
        <v>755.2</v>
      </c>
      <c r="E37" s="100"/>
      <c r="F37" s="101"/>
      <c r="G37" s="102"/>
      <c r="H37" s="103"/>
    </row>
    <row r="38" spans="1:8" s="99" customFormat="1" ht="28.5" customHeight="1" x14ac:dyDescent="0.2">
      <c r="A38" s="97" t="s">
        <v>27</v>
      </c>
      <c r="B38" s="98">
        <v>13609.53</v>
      </c>
      <c r="E38" s="100"/>
      <c r="F38" s="101"/>
      <c r="G38" s="102"/>
      <c r="H38" s="103"/>
    </row>
    <row r="39" spans="1:8" s="99" customFormat="1" ht="28.5" customHeight="1" x14ac:dyDescent="0.2">
      <c r="A39" s="97" t="s">
        <v>112</v>
      </c>
      <c r="B39" s="98">
        <v>71980</v>
      </c>
      <c r="E39" s="100"/>
      <c r="F39" s="101"/>
      <c r="G39" s="102"/>
      <c r="H39" s="103"/>
    </row>
    <row r="40" spans="1:8" s="99" customFormat="1" ht="28.5" customHeight="1" x14ac:dyDescent="0.2">
      <c r="A40" s="97" t="s">
        <v>113</v>
      </c>
      <c r="B40" s="98">
        <v>28399.73</v>
      </c>
      <c r="E40" s="100"/>
      <c r="F40" s="101"/>
      <c r="G40" s="102"/>
      <c r="H40" s="103"/>
    </row>
    <row r="41" spans="1:8" s="99" customFormat="1" ht="28.5" customHeight="1" x14ac:dyDescent="0.2">
      <c r="A41" s="97" t="s">
        <v>114</v>
      </c>
      <c r="B41" s="98">
        <v>82800</v>
      </c>
      <c r="C41" s="114">
        <f>SUM(B41:B41)</f>
        <v>82800</v>
      </c>
      <c r="E41" s="100"/>
      <c r="F41" s="101"/>
      <c r="G41" s="102"/>
      <c r="H41" s="103"/>
    </row>
    <row r="42" spans="1:8" s="99" customFormat="1" ht="28.5" customHeight="1" x14ac:dyDescent="0.2">
      <c r="A42" s="97" t="s">
        <v>7</v>
      </c>
      <c r="B42" s="98">
        <v>246164.11</v>
      </c>
      <c r="C42" s="114">
        <f>SUM(B42:B42)</f>
        <v>246164.11</v>
      </c>
      <c r="E42" s="100"/>
      <c r="F42" s="101"/>
      <c r="G42" s="102"/>
      <c r="H42" s="103"/>
    </row>
    <row r="43" spans="1:8" s="99" customFormat="1" ht="28.5" customHeight="1" x14ac:dyDescent="0.2">
      <c r="A43" s="97" t="s">
        <v>123</v>
      </c>
      <c r="B43" s="98">
        <v>1123321.44</v>
      </c>
      <c r="E43" s="100"/>
      <c r="F43" s="101"/>
      <c r="G43" s="102"/>
      <c r="H43" s="103"/>
    </row>
    <row r="44" spans="1:8" s="99" customFormat="1" ht="28.5" customHeight="1" x14ac:dyDescent="0.2">
      <c r="A44" s="97" t="s">
        <v>72</v>
      </c>
      <c r="B44" s="98">
        <v>21800.5</v>
      </c>
      <c r="C44" s="114">
        <f>SUM(B44:B44)</f>
        <v>21800.5</v>
      </c>
      <c r="E44" s="100"/>
      <c r="F44" s="101"/>
      <c r="G44" s="102"/>
      <c r="H44" s="103"/>
    </row>
    <row r="45" spans="1:8" s="99" customFormat="1" ht="28.5" customHeight="1" x14ac:dyDescent="0.2">
      <c r="A45" s="97" t="s">
        <v>115</v>
      </c>
      <c r="B45" s="98">
        <v>582920</v>
      </c>
      <c r="E45" s="100"/>
      <c r="F45" s="101"/>
      <c r="G45" s="102"/>
      <c r="H45" s="103"/>
    </row>
    <row r="46" spans="1:8" s="99" customFormat="1" ht="28.5" customHeight="1" x14ac:dyDescent="0.2">
      <c r="A46" s="97" t="s">
        <v>68</v>
      </c>
      <c r="B46" s="98">
        <v>3703980.83</v>
      </c>
      <c r="C46" s="114">
        <f>SUM(B46:B46)</f>
        <v>3703980.83</v>
      </c>
      <c r="E46" s="100"/>
      <c r="F46" s="101"/>
      <c r="G46" s="102"/>
      <c r="H46" s="103"/>
    </row>
    <row r="47" spans="1:8" s="99" customFormat="1" ht="28.5" customHeight="1" x14ac:dyDescent="0.2">
      <c r="A47" s="97" t="s">
        <v>33</v>
      </c>
      <c r="B47" s="98">
        <v>35400</v>
      </c>
      <c r="E47" s="100"/>
      <c r="F47" s="101"/>
      <c r="G47" s="102"/>
      <c r="H47" s="103"/>
    </row>
    <row r="48" spans="1:8" s="99" customFormat="1" ht="28.5" customHeight="1" x14ac:dyDescent="0.2">
      <c r="A48" s="97" t="s">
        <v>18</v>
      </c>
      <c r="B48" s="98">
        <v>270000</v>
      </c>
      <c r="C48" s="114">
        <f>SUM(B48:B48)</f>
        <v>270000</v>
      </c>
      <c r="E48" s="100"/>
      <c r="F48" s="101"/>
      <c r="G48" s="102"/>
      <c r="H48" s="103"/>
    </row>
    <row r="49" spans="1:8" s="99" customFormat="1" ht="28.5" customHeight="1" x14ac:dyDescent="0.2">
      <c r="A49" s="97" t="s">
        <v>8</v>
      </c>
      <c r="B49" s="98">
        <v>16661.599999999999</v>
      </c>
      <c r="E49" s="100"/>
      <c r="F49" s="101"/>
      <c r="G49" s="102"/>
      <c r="H49" s="103"/>
    </row>
    <row r="50" spans="1:8" s="99" customFormat="1" ht="28.5" customHeight="1" x14ac:dyDescent="0.2">
      <c r="A50" s="97" t="s">
        <v>116</v>
      </c>
      <c r="B50" s="98">
        <v>65136</v>
      </c>
      <c r="E50" s="100"/>
      <c r="F50" s="101"/>
      <c r="G50" s="102"/>
      <c r="H50" s="103"/>
    </row>
    <row r="51" spans="1:8" s="99" customFormat="1" ht="28.5" customHeight="1" x14ac:dyDescent="0.2">
      <c r="A51" s="97" t="s">
        <v>117</v>
      </c>
      <c r="B51" s="98">
        <v>29301.040000000001</v>
      </c>
      <c r="C51" s="114">
        <f>SUM(B51:B51)</f>
        <v>29301.040000000001</v>
      </c>
      <c r="E51" s="100"/>
      <c r="F51" s="101"/>
      <c r="G51" s="102"/>
      <c r="H51" s="103"/>
    </row>
    <row r="52" spans="1:8" s="99" customFormat="1" ht="28.5" customHeight="1" x14ac:dyDescent="0.2">
      <c r="A52" s="97" t="s">
        <v>118</v>
      </c>
      <c r="B52" s="98">
        <v>174451.20000000001</v>
      </c>
      <c r="C52" s="114">
        <f>SUM(B52:B52)</f>
        <v>174451.20000000001</v>
      </c>
      <c r="E52" s="100"/>
      <c r="F52" s="101"/>
      <c r="G52" s="102"/>
      <c r="H52" s="103"/>
    </row>
    <row r="53" spans="1:8" s="99" customFormat="1" ht="28.5" customHeight="1" x14ac:dyDescent="0.2">
      <c r="A53" s="97" t="s">
        <v>119</v>
      </c>
      <c r="B53" s="98">
        <v>228127.63</v>
      </c>
      <c r="E53" s="100"/>
      <c r="F53" s="101"/>
      <c r="G53" s="102"/>
      <c r="H53" s="103"/>
    </row>
    <row r="54" spans="1:8" s="99" customFormat="1" ht="28.5" customHeight="1" x14ac:dyDescent="0.2">
      <c r="A54" s="97" t="s">
        <v>120</v>
      </c>
      <c r="B54" s="98">
        <v>306056.46999999997</v>
      </c>
      <c r="E54" s="100"/>
      <c r="F54" s="101"/>
      <c r="G54" s="102"/>
      <c r="H54" s="103"/>
    </row>
    <row r="55" spans="1:8" s="99" customFormat="1" ht="28.5" customHeight="1" x14ac:dyDescent="0.2">
      <c r="A55" s="97" t="s">
        <v>83</v>
      </c>
      <c r="B55" s="98">
        <v>1770</v>
      </c>
      <c r="E55" s="100"/>
      <c r="F55" s="101"/>
      <c r="G55" s="102"/>
      <c r="H55" s="103"/>
    </row>
    <row r="56" spans="1:8" s="99" customFormat="1" ht="28.5" customHeight="1" x14ac:dyDescent="0.2">
      <c r="A56" s="97" t="s">
        <v>60</v>
      </c>
      <c r="B56" s="98">
        <v>230100</v>
      </c>
      <c r="C56" s="114">
        <f>SUM(B56:B56)</f>
        <v>230100</v>
      </c>
      <c r="E56" s="100"/>
      <c r="F56" s="101"/>
      <c r="G56" s="102"/>
      <c r="H56" s="103"/>
    </row>
    <row r="57" spans="1:8" s="99" customFormat="1" ht="28.5" customHeight="1" x14ac:dyDescent="0.2">
      <c r="A57" s="97" t="s">
        <v>121</v>
      </c>
      <c r="B57" s="98">
        <v>41971.99</v>
      </c>
      <c r="E57" s="100"/>
      <c r="F57" s="101"/>
      <c r="G57" s="102"/>
      <c r="H57" s="103"/>
    </row>
    <row r="58" spans="1:8" s="99" customFormat="1" ht="28.5" customHeight="1" x14ac:dyDescent="0.2">
      <c r="A58" s="97" t="s">
        <v>16</v>
      </c>
      <c r="B58" s="98">
        <v>941926</v>
      </c>
      <c r="C58" s="114">
        <f>SUM(B58:B58)</f>
        <v>941926</v>
      </c>
      <c r="E58" s="100"/>
      <c r="F58" s="101"/>
      <c r="G58" s="102"/>
      <c r="H58" s="103"/>
    </row>
    <row r="59" spans="1:8" ht="15" x14ac:dyDescent="0.2">
      <c r="B59" s="11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L107"/>
  <sheetViews>
    <sheetView showGridLines="0" tabSelected="1" view="pageBreakPreview" zoomScale="60" zoomScaleNormal="50" workbookViewId="0">
      <selection activeCell="B5" sqref="B5"/>
    </sheetView>
  </sheetViews>
  <sheetFormatPr baseColWidth="10" defaultColWidth="77.7109375" defaultRowHeight="25.5" x14ac:dyDescent="0.35"/>
  <cols>
    <col min="1" max="1" width="59.140625" style="104" bestFit="1" customWidth="1"/>
    <col min="2" max="2" width="63.28515625" style="105" customWidth="1"/>
    <col min="3" max="3" width="30.85546875" style="106" customWidth="1"/>
    <col min="4" max="4" width="17.7109375" style="104" customWidth="1"/>
    <col min="5" max="5" width="31.140625" style="107" customWidth="1"/>
    <col min="6" max="6" width="19.140625" style="104" customWidth="1"/>
    <col min="7" max="7" width="30.5703125" style="104" customWidth="1"/>
    <col min="8" max="8" width="27.28515625" style="91" customWidth="1"/>
    <col min="9" max="9" width="41.42578125" style="104" customWidth="1"/>
    <col min="10" max="16384" width="77.7109375" style="105"/>
  </cols>
  <sheetData>
    <row r="7" spans="1:12" ht="58.5" x14ac:dyDescent="0.2">
      <c r="A7" s="150" t="s">
        <v>124</v>
      </c>
      <c r="B7" s="150"/>
      <c r="C7" s="150"/>
      <c r="D7" s="150"/>
      <c r="E7" s="150"/>
      <c r="F7" s="150"/>
      <c r="G7" s="150"/>
      <c r="H7" s="150"/>
      <c r="I7" s="150"/>
    </row>
    <row r="8" spans="1:12" ht="32.25" x14ac:dyDescent="0.2">
      <c r="A8" s="151" t="s">
        <v>94</v>
      </c>
      <c r="B8" s="151"/>
      <c r="C8" s="151"/>
      <c r="D8" s="151"/>
      <c r="E8" s="151"/>
      <c r="F8" s="151"/>
      <c r="G8" s="151"/>
      <c r="H8" s="151"/>
      <c r="I8" s="151"/>
    </row>
    <row r="9" spans="1:12" ht="26.25" x14ac:dyDescent="0.4">
      <c r="A9" s="108"/>
      <c r="B9" s="108"/>
      <c r="C9" s="109"/>
      <c r="D9" s="108"/>
      <c r="E9" s="110"/>
      <c r="F9" s="111"/>
      <c r="G9" s="108"/>
      <c r="H9" s="96"/>
      <c r="I9" s="111"/>
    </row>
    <row r="10" spans="1:12" ht="27" thickBot="1" x14ac:dyDescent="0.25">
      <c r="A10" s="152" t="s">
        <v>196</v>
      </c>
      <c r="B10" s="152"/>
      <c r="C10" s="152"/>
      <c r="D10" s="152"/>
      <c r="E10" s="152"/>
      <c r="F10" s="152"/>
      <c r="G10" s="152"/>
      <c r="H10" s="152"/>
      <c r="I10" s="153"/>
    </row>
    <row r="11" spans="1:12" x14ac:dyDescent="0.2">
      <c r="A11" s="154" t="s">
        <v>102</v>
      </c>
      <c r="B11" s="142" t="s">
        <v>3</v>
      </c>
      <c r="C11" s="156" t="s">
        <v>1</v>
      </c>
      <c r="D11" s="154" t="s">
        <v>95</v>
      </c>
      <c r="E11" s="144" t="s">
        <v>96</v>
      </c>
      <c r="F11" s="148" t="s">
        <v>97</v>
      </c>
      <c r="G11" s="156" t="s">
        <v>98</v>
      </c>
      <c r="H11" s="144" t="s">
        <v>99</v>
      </c>
      <c r="I11" s="148" t="s">
        <v>100</v>
      </c>
    </row>
    <row r="12" spans="1:12" ht="26.25" thickBot="1" x14ac:dyDescent="0.25">
      <c r="A12" s="155"/>
      <c r="B12" s="143"/>
      <c r="C12" s="157"/>
      <c r="D12" s="155"/>
      <c r="E12" s="145"/>
      <c r="F12" s="149"/>
      <c r="G12" s="157"/>
      <c r="H12" s="145"/>
      <c r="I12" s="149"/>
    </row>
    <row r="13" spans="1:12" s="112" customFormat="1" ht="63" x14ac:dyDescent="0.2">
      <c r="A13" s="115" t="s">
        <v>153</v>
      </c>
      <c r="B13" s="115" t="s">
        <v>156</v>
      </c>
      <c r="C13" s="115" t="s">
        <v>166</v>
      </c>
      <c r="D13" s="116">
        <v>44739</v>
      </c>
      <c r="E13" s="119">
        <v>38350</v>
      </c>
      <c r="F13" s="116">
        <v>44754</v>
      </c>
      <c r="G13" s="119">
        <v>0</v>
      </c>
      <c r="H13" s="138">
        <f t="shared" ref="H13:H15" si="0">+E13-G13</f>
        <v>38350</v>
      </c>
      <c r="I13" s="120" t="s">
        <v>101</v>
      </c>
      <c r="J13" s="129"/>
      <c r="K13" s="129"/>
      <c r="L13" s="129"/>
    </row>
    <row r="14" spans="1:12" s="112" customFormat="1" ht="63" x14ac:dyDescent="0.2">
      <c r="A14" s="115" t="s">
        <v>137</v>
      </c>
      <c r="B14" s="115" t="s">
        <v>150</v>
      </c>
      <c r="C14" s="115" t="s">
        <v>143</v>
      </c>
      <c r="D14" s="116">
        <v>44757</v>
      </c>
      <c r="E14" s="119">
        <v>45448.46</v>
      </c>
      <c r="F14" s="116">
        <v>44772</v>
      </c>
      <c r="G14" s="119">
        <v>0</v>
      </c>
      <c r="H14" s="138">
        <f t="shared" si="0"/>
        <v>45448.46</v>
      </c>
      <c r="I14" s="120" t="s">
        <v>101</v>
      </c>
      <c r="J14" s="129"/>
      <c r="K14" s="129"/>
      <c r="L14" s="129"/>
    </row>
    <row r="15" spans="1:12" s="112" customFormat="1" ht="63" x14ac:dyDescent="0.2">
      <c r="A15" s="115" t="s">
        <v>136</v>
      </c>
      <c r="B15" s="115" t="s">
        <v>149</v>
      </c>
      <c r="C15" s="115" t="s">
        <v>144</v>
      </c>
      <c r="D15" s="116">
        <v>44757</v>
      </c>
      <c r="E15" s="119">
        <v>33866</v>
      </c>
      <c r="F15" s="116">
        <v>44771</v>
      </c>
      <c r="G15" s="119">
        <v>0</v>
      </c>
      <c r="H15" s="138">
        <f t="shared" si="0"/>
        <v>33866</v>
      </c>
      <c r="I15" s="120" t="s">
        <v>101</v>
      </c>
      <c r="J15" s="129"/>
      <c r="K15" s="129"/>
      <c r="L15" s="129"/>
    </row>
    <row r="16" spans="1:12" s="112" customFormat="1" ht="63" x14ac:dyDescent="0.2">
      <c r="A16" s="115" t="s">
        <v>127</v>
      </c>
      <c r="B16" s="121" t="s">
        <v>151</v>
      </c>
      <c r="C16" s="115" t="s">
        <v>128</v>
      </c>
      <c r="D16" s="116">
        <v>44707</v>
      </c>
      <c r="E16" s="119">
        <v>38399.42</v>
      </c>
      <c r="F16" s="116">
        <v>44722</v>
      </c>
      <c r="G16" s="119">
        <v>0</v>
      </c>
      <c r="H16" s="139">
        <f>+E16-G16</f>
        <v>38399.42</v>
      </c>
      <c r="I16" s="120" t="s">
        <v>101</v>
      </c>
      <c r="J16" s="129"/>
      <c r="K16" s="129"/>
      <c r="L16" s="129"/>
    </row>
    <row r="17" spans="1:12" s="112" customFormat="1" ht="45" x14ac:dyDescent="0.2">
      <c r="A17" s="135" t="s">
        <v>176</v>
      </c>
      <c r="B17" s="135" t="s">
        <v>182</v>
      </c>
      <c r="C17" s="135" t="s">
        <v>145</v>
      </c>
      <c r="D17" s="136">
        <v>44809</v>
      </c>
      <c r="E17" s="119">
        <v>11764.6</v>
      </c>
      <c r="F17" s="136">
        <v>44824</v>
      </c>
      <c r="G17" s="119">
        <v>0</v>
      </c>
      <c r="H17" s="119">
        <f>+E17-G17</f>
        <v>11764.6</v>
      </c>
      <c r="I17" s="120" t="s">
        <v>101</v>
      </c>
      <c r="J17" s="129"/>
      <c r="K17" s="129"/>
      <c r="L17" s="129"/>
    </row>
    <row r="18" spans="1:12" s="112" customFormat="1" ht="60" x14ac:dyDescent="0.2">
      <c r="A18" s="135" t="s">
        <v>177</v>
      </c>
      <c r="B18" s="135" t="s">
        <v>183</v>
      </c>
      <c r="C18" s="135" t="s">
        <v>146</v>
      </c>
      <c r="D18" s="136">
        <v>44813</v>
      </c>
      <c r="E18" s="119">
        <v>28300</v>
      </c>
      <c r="F18" s="136">
        <v>44826</v>
      </c>
      <c r="G18" s="119">
        <v>0</v>
      </c>
      <c r="H18" s="119">
        <f>+E18-G18</f>
        <v>28300</v>
      </c>
      <c r="I18" s="120" t="s">
        <v>101</v>
      </c>
      <c r="J18" s="129"/>
      <c r="K18" s="129"/>
      <c r="L18" s="129"/>
    </row>
    <row r="19" spans="1:12" s="112" customFormat="1" ht="60" x14ac:dyDescent="0.2">
      <c r="A19" s="135" t="s">
        <v>141</v>
      </c>
      <c r="B19" s="135" t="s">
        <v>184</v>
      </c>
      <c r="C19" s="135" t="s">
        <v>190</v>
      </c>
      <c r="D19" s="136">
        <v>44813</v>
      </c>
      <c r="E19" s="119">
        <v>5900</v>
      </c>
      <c r="F19" s="136">
        <v>44827</v>
      </c>
      <c r="G19" s="119">
        <v>0</v>
      </c>
      <c r="H19" s="119">
        <f t="shared" ref="H19:H24" si="1">+E19-G19</f>
        <v>5900</v>
      </c>
      <c r="I19" s="120" t="s">
        <v>101</v>
      </c>
      <c r="J19" s="129"/>
      <c r="K19" s="129"/>
      <c r="L19" s="129"/>
    </row>
    <row r="20" spans="1:12" s="112" customFormat="1" ht="75" x14ac:dyDescent="0.2">
      <c r="A20" s="135" t="s">
        <v>178</v>
      </c>
      <c r="B20" s="135" t="s">
        <v>185</v>
      </c>
      <c r="C20" s="135" t="s">
        <v>191</v>
      </c>
      <c r="D20" s="136">
        <v>44816</v>
      </c>
      <c r="E20" s="119">
        <v>8968</v>
      </c>
      <c r="F20" s="136">
        <v>44831</v>
      </c>
      <c r="G20" s="119">
        <v>0</v>
      </c>
      <c r="H20" s="119">
        <f t="shared" si="1"/>
        <v>8968</v>
      </c>
      <c r="I20" s="120" t="s">
        <v>101</v>
      </c>
      <c r="J20" s="129"/>
      <c r="K20" s="129"/>
      <c r="L20" s="129"/>
    </row>
    <row r="21" spans="1:12" s="112" customFormat="1" ht="75" x14ac:dyDescent="0.2">
      <c r="A21" s="135" t="s">
        <v>179</v>
      </c>
      <c r="B21" s="135" t="s">
        <v>186</v>
      </c>
      <c r="C21" s="135" t="s">
        <v>192</v>
      </c>
      <c r="D21" s="136">
        <v>44818</v>
      </c>
      <c r="E21" s="119">
        <v>39375</v>
      </c>
      <c r="F21" s="136">
        <v>44832</v>
      </c>
      <c r="G21" s="119">
        <v>0</v>
      </c>
      <c r="H21" s="119">
        <f t="shared" si="1"/>
        <v>39375</v>
      </c>
      <c r="I21" s="120" t="s">
        <v>101</v>
      </c>
      <c r="J21" s="129"/>
      <c r="K21" s="129"/>
      <c r="L21" s="129"/>
    </row>
    <row r="22" spans="1:12" s="112" customFormat="1" ht="75" x14ac:dyDescent="0.2">
      <c r="A22" s="135" t="s">
        <v>135</v>
      </c>
      <c r="B22" s="135" t="s">
        <v>187</v>
      </c>
      <c r="C22" s="135" t="s">
        <v>193</v>
      </c>
      <c r="D22" s="136">
        <v>44818</v>
      </c>
      <c r="E22" s="119">
        <v>36439.33</v>
      </c>
      <c r="F22" s="136">
        <v>44833</v>
      </c>
      <c r="G22" s="119">
        <v>0</v>
      </c>
      <c r="H22" s="119">
        <f t="shared" si="1"/>
        <v>36439.33</v>
      </c>
      <c r="I22" s="120" t="s">
        <v>101</v>
      </c>
      <c r="J22" s="129"/>
      <c r="K22" s="129"/>
      <c r="L22" s="129"/>
    </row>
    <row r="23" spans="1:12" s="112" customFormat="1" ht="75" x14ac:dyDescent="0.2">
      <c r="A23" s="135" t="s">
        <v>180</v>
      </c>
      <c r="B23" s="135" t="s">
        <v>188</v>
      </c>
      <c r="C23" s="135" t="s">
        <v>194</v>
      </c>
      <c r="D23" s="136">
        <v>44820</v>
      </c>
      <c r="E23" s="119">
        <v>76558.16</v>
      </c>
      <c r="F23" s="136">
        <v>44834</v>
      </c>
      <c r="G23" s="119">
        <v>0</v>
      </c>
      <c r="H23" s="119">
        <f t="shared" si="1"/>
        <v>76558.16</v>
      </c>
      <c r="I23" s="120" t="s">
        <v>101</v>
      </c>
      <c r="J23" s="129"/>
      <c r="K23" s="129"/>
      <c r="L23" s="129"/>
    </row>
    <row r="24" spans="1:12" s="112" customFormat="1" ht="90" x14ac:dyDescent="0.2">
      <c r="A24" s="135" t="s">
        <v>181</v>
      </c>
      <c r="B24" s="135" t="s">
        <v>189</v>
      </c>
      <c r="C24" s="135" t="s">
        <v>195</v>
      </c>
      <c r="D24" s="136">
        <v>44830</v>
      </c>
      <c r="E24" s="119">
        <v>568764.9</v>
      </c>
      <c r="F24" s="136">
        <v>44845</v>
      </c>
      <c r="G24" s="119">
        <v>0</v>
      </c>
      <c r="H24" s="119">
        <f t="shared" si="1"/>
        <v>568764.9</v>
      </c>
      <c r="I24" s="120" t="s">
        <v>101</v>
      </c>
      <c r="J24" s="129"/>
      <c r="K24" s="129"/>
      <c r="L24" s="129"/>
    </row>
    <row r="25" spans="1:12" s="112" customFormat="1" ht="63" x14ac:dyDescent="0.2">
      <c r="A25" s="115" t="s">
        <v>140</v>
      </c>
      <c r="B25" s="115" t="s">
        <v>148</v>
      </c>
      <c r="C25" s="115" t="s">
        <v>147</v>
      </c>
      <c r="D25" s="116">
        <v>44762</v>
      </c>
      <c r="E25" s="119">
        <v>15450</v>
      </c>
      <c r="F25" s="116">
        <v>44777</v>
      </c>
      <c r="G25" s="119">
        <v>15450</v>
      </c>
      <c r="H25" s="119">
        <f t="shared" ref="H25:H34" si="2">+E25-G25</f>
        <v>0</v>
      </c>
      <c r="I25" s="137" t="s">
        <v>175</v>
      </c>
      <c r="J25" s="129"/>
      <c r="K25" s="129"/>
      <c r="L25" s="129"/>
    </row>
    <row r="26" spans="1:12" s="112" customFormat="1" ht="78.75" x14ac:dyDescent="0.2">
      <c r="A26" s="115" t="s">
        <v>154</v>
      </c>
      <c r="B26" s="115" t="s">
        <v>157</v>
      </c>
      <c r="C26" s="115" t="s">
        <v>167</v>
      </c>
      <c r="D26" s="116">
        <v>44777</v>
      </c>
      <c r="E26" s="119">
        <v>33364.080000000002</v>
      </c>
      <c r="F26" s="116">
        <v>44804</v>
      </c>
      <c r="G26" s="119">
        <v>33364.080000000002</v>
      </c>
      <c r="H26" s="119">
        <f t="shared" si="2"/>
        <v>0</v>
      </c>
      <c r="I26" s="137" t="s">
        <v>175</v>
      </c>
      <c r="J26" s="129"/>
      <c r="K26" s="129"/>
      <c r="L26" s="129"/>
    </row>
    <row r="27" spans="1:12" s="112" customFormat="1" ht="63" x14ac:dyDescent="0.2">
      <c r="A27" s="115" t="s">
        <v>131</v>
      </c>
      <c r="B27" s="115" t="s">
        <v>158</v>
      </c>
      <c r="C27" s="115" t="s">
        <v>168</v>
      </c>
      <c r="D27" s="116">
        <v>44782</v>
      </c>
      <c r="E27" s="119">
        <v>89632.8</v>
      </c>
      <c r="F27" s="116">
        <v>44797</v>
      </c>
      <c r="G27" s="119">
        <v>89632.8</v>
      </c>
      <c r="H27" s="119">
        <f t="shared" si="2"/>
        <v>0</v>
      </c>
      <c r="I27" s="137" t="s">
        <v>175</v>
      </c>
      <c r="J27" s="129"/>
      <c r="K27" s="129"/>
      <c r="L27" s="129"/>
    </row>
    <row r="28" spans="1:12" s="112" customFormat="1" ht="63" x14ac:dyDescent="0.2">
      <c r="A28" s="115" t="s">
        <v>142</v>
      </c>
      <c r="B28" s="115" t="s">
        <v>159</v>
      </c>
      <c r="C28" s="115" t="s">
        <v>169</v>
      </c>
      <c r="D28" s="116">
        <v>44784</v>
      </c>
      <c r="E28" s="119">
        <v>6333.33</v>
      </c>
      <c r="F28" s="116">
        <v>44799</v>
      </c>
      <c r="G28" s="119">
        <v>6333.33</v>
      </c>
      <c r="H28" s="119">
        <f t="shared" si="2"/>
        <v>0</v>
      </c>
      <c r="I28" s="137" t="s">
        <v>175</v>
      </c>
      <c r="J28" s="129"/>
      <c r="K28" s="129"/>
      <c r="L28" s="129"/>
    </row>
    <row r="29" spans="1:12" s="112" customFormat="1" ht="78.75" x14ac:dyDescent="0.2">
      <c r="A29" s="115" t="s">
        <v>155</v>
      </c>
      <c r="B29" s="115" t="s">
        <v>160</v>
      </c>
      <c r="C29" s="115" t="s">
        <v>170</v>
      </c>
      <c r="D29" s="116">
        <v>44784</v>
      </c>
      <c r="E29" s="119">
        <v>8430</v>
      </c>
      <c r="F29" s="116">
        <v>44799</v>
      </c>
      <c r="G29" s="119">
        <v>8430</v>
      </c>
      <c r="H29" s="119">
        <f t="shared" si="2"/>
        <v>0</v>
      </c>
      <c r="I29" s="137" t="s">
        <v>175</v>
      </c>
      <c r="J29" s="129"/>
      <c r="K29" s="129"/>
      <c r="L29" s="129"/>
    </row>
    <row r="30" spans="1:12" s="112" customFormat="1" ht="78.75" x14ac:dyDescent="0.2">
      <c r="A30" s="115" t="s">
        <v>139</v>
      </c>
      <c r="B30" s="115" t="s">
        <v>161</v>
      </c>
      <c r="C30" s="115" t="s">
        <v>171</v>
      </c>
      <c r="D30" s="116">
        <v>44784</v>
      </c>
      <c r="E30" s="119">
        <v>182871.57</v>
      </c>
      <c r="F30" s="116">
        <v>44799</v>
      </c>
      <c r="G30" s="119">
        <v>182871.57</v>
      </c>
      <c r="H30" s="119">
        <f t="shared" si="2"/>
        <v>0</v>
      </c>
      <c r="I30" s="137" t="s">
        <v>175</v>
      </c>
      <c r="J30" s="129"/>
      <c r="K30" s="129"/>
      <c r="L30" s="129"/>
    </row>
    <row r="31" spans="1:12" s="112" customFormat="1" ht="78.75" x14ac:dyDescent="0.2">
      <c r="A31" s="115" t="s">
        <v>138</v>
      </c>
      <c r="B31" s="115" t="s">
        <v>162</v>
      </c>
      <c r="C31" s="115" t="s">
        <v>133</v>
      </c>
      <c r="D31" s="116">
        <v>44791</v>
      </c>
      <c r="E31" s="119">
        <v>200000</v>
      </c>
      <c r="F31" s="116">
        <v>44806</v>
      </c>
      <c r="G31" s="119">
        <v>200000</v>
      </c>
      <c r="H31" s="119">
        <f t="shared" si="2"/>
        <v>0</v>
      </c>
      <c r="I31" s="137" t="s">
        <v>175</v>
      </c>
      <c r="J31" s="129"/>
      <c r="K31" s="129"/>
      <c r="L31" s="129"/>
    </row>
    <row r="32" spans="1:12" s="112" customFormat="1" ht="78.75" x14ac:dyDescent="0.2">
      <c r="A32" s="115" t="s">
        <v>130</v>
      </c>
      <c r="B32" s="115" t="s">
        <v>163</v>
      </c>
      <c r="C32" s="115" t="s">
        <v>172</v>
      </c>
      <c r="D32" s="116">
        <v>44792</v>
      </c>
      <c r="E32" s="119">
        <v>90252.3</v>
      </c>
      <c r="F32" s="116">
        <v>44806</v>
      </c>
      <c r="G32" s="119">
        <v>90252.3</v>
      </c>
      <c r="H32" s="119">
        <f t="shared" si="2"/>
        <v>0</v>
      </c>
      <c r="I32" s="137" t="s">
        <v>175</v>
      </c>
      <c r="J32" s="129"/>
      <c r="K32" s="129"/>
      <c r="L32" s="129"/>
    </row>
    <row r="33" spans="1:12" s="112" customFormat="1" ht="94.5" x14ac:dyDescent="0.2">
      <c r="A33" s="115" t="s">
        <v>135</v>
      </c>
      <c r="B33" s="115" t="s">
        <v>164</v>
      </c>
      <c r="C33" s="115" t="s">
        <v>173</v>
      </c>
      <c r="D33" s="116">
        <v>44796</v>
      </c>
      <c r="E33" s="119">
        <v>72878.66</v>
      </c>
      <c r="F33" s="116">
        <v>44807</v>
      </c>
      <c r="G33" s="119">
        <v>72878.66</v>
      </c>
      <c r="H33" s="119">
        <f t="shared" si="2"/>
        <v>0</v>
      </c>
      <c r="I33" s="137" t="s">
        <v>175</v>
      </c>
      <c r="J33" s="129"/>
      <c r="K33" s="129"/>
      <c r="L33" s="129"/>
    </row>
    <row r="34" spans="1:12" s="112" customFormat="1" ht="78.75" x14ac:dyDescent="0.2">
      <c r="A34" s="115" t="s">
        <v>134</v>
      </c>
      <c r="B34" s="115" t="s">
        <v>165</v>
      </c>
      <c r="C34" s="115" t="s">
        <v>174</v>
      </c>
      <c r="D34" s="116">
        <v>44796</v>
      </c>
      <c r="E34" s="119">
        <v>95121.33</v>
      </c>
      <c r="F34" s="116">
        <v>44807</v>
      </c>
      <c r="G34" s="119">
        <v>95121.33</v>
      </c>
      <c r="H34" s="119">
        <f t="shared" si="2"/>
        <v>0</v>
      </c>
      <c r="I34" s="137" t="s">
        <v>175</v>
      </c>
      <c r="J34" s="129"/>
      <c r="K34" s="129"/>
      <c r="L34" s="129"/>
    </row>
    <row r="35" spans="1:12" s="112" customFormat="1" ht="63" x14ac:dyDescent="0.2">
      <c r="A35" s="115" t="s">
        <v>130</v>
      </c>
      <c r="B35" s="121" t="s">
        <v>152</v>
      </c>
      <c r="C35" s="115" t="s">
        <v>132</v>
      </c>
      <c r="D35" s="116">
        <v>44685</v>
      </c>
      <c r="E35" s="119">
        <v>19735.5</v>
      </c>
      <c r="F35" s="116">
        <v>44700</v>
      </c>
      <c r="G35" s="119">
        <v>19735.5</v>
      </c>
      <c r="H35" s="134">
        <f>+E35-G35</f>
        <v>0</v>
      </c>
      <c r="I35" s="137" t="s">
        <v>175</v>
      </c>
      <c r="J35" s="129"/>
      <c r="K35" s="129"/>
      <c r="L35" s="129"/>
    </row>
    <row r="36" spans="1:12" s="112" customFormat="1" ht="16.5" thickBot="1" x14ac:dyDescent="0.25">
      <c r="A36" s="117"/>
      <c r="B36" s="122"/>
      <c r="C36" s="117"/>
      <c r="D36" s="118"/>
      <c r="E36" s="123"/>
      <c r="F36" s="118"/>
      <c r="G36" s="124" t="s">
        <v>129</v>
      </c>
      <c r="H36" s="125">
        <f>SUM(H13:H35)</f>
        <v>932133.87</v>
      </c>
      <c r="I36" s="126"/>
      <c r="J36" s="129"/>
      <c r="K36" s="129"/>
      <c r="L36" s="129"/>
    </row>
    <row r="37" spans="1:12" s="112" customFormat="1" ht="16.5" thickTop="1" x14ac:dyDescent="0.2">
      <c r="A37" s="117"/>
      <c r="B37" s="122"/>
      <c r="C37" s="117"/>
      <c r="D37" s="118"/>
      <c r="E37" s="123"/>
      <c r="F37" s="118"/>
      <c r="G37" s="124"/>
      <c r="H37" s="127"/>
      <c r="I37" s="126"/>
      <c r="J37" s="129"/>
      <c r="K37" s="129"/>
      <c r="L37" s="129"/>
    </row>
    <row r="38" spans="1:12" s="112" customFormat="1" ht="15.75" x14ac:dyDescent="0.2">
      <c r="A38" s="117"/>
      <c r="B38" s="122"/>
      <c r="C38" s="117"/>
      <c r="D38" s="118"/>
      <c r="E38" s="123"/>
      <c r="F38" s="118"/>
      <c r="G38" s="124"/>
      <c r="H38" s="127"/>
      <c r="I38" s="126"/>
      <c r="J38" s="129"/>
      <c r="K38" s="129"/>
      <c r="L38" s="129"/>
    </row>
    <row r="39" spans="1:12" s="112" customFormat="1" ht="15.75" x14ac:dyDescent="0.2">
      <c r="A39" s="117"/>
      <c r="B39" s="122"/>
      <c r="C39" s="117"/>
      <c r="D39" s="118"/>
      <c r="E39" s="123"/>
      <c r="F39" s="118"/>
      <c r="G39" s="128"/>
      <c r="H39" s="123"/>
      <c r="I39" s="126"/>
      <c r="J39" s="129"/>
      <c r="K39" s="129"/>
      <c r="L39" s="129"/>
    </row>
    <row r="40" spans="1:12" s="112" customFormat="1" ht="15.75" x14ac:dyDescent="0.25">
      <c r="A40" s="129"/>
      <c r="B40" s="146" t="s">
        <v>125</v>
      </c>
      <c r="C40" s="146"/>
      <c r="D40" s="129"/>
      <c r="E40" s="129"/>
      <c r="F40" s="129"/>
      <c r="G40" s="129"/>
      <c r="H40" s="129"/>
      <c r="I40" s="129"/>
      <c r="J40" s="129"/>
      <c r="K40" s="129"/>
      <c r="L40" s="129"/>
    </row>
    <row r="41" spans="1:12" s="112" customFormat="1" ht="15.75" x14ac:dyDescent="0.25">
      <c r="A41" s="129"/>
      <c r="B41" s="147" t="s">
        <v>126</v>
      </c>
      <c r="C41" s="147"/>
      <c r="D41" s="129"/>
      <c r="E41" s="129"/>
      <c r="F41" s="129"/>
      <c r="G41" s="129"/>
      <c r="H41" s="129"/>
      <c r="I41" s="129"/>
      <c r="J41" s="129"/>
      <c r="K41" s="129"/>
      <c r="L41" s="129"/>
    </row>
    <row r="42" spans="1:12" s="112" customFormat="1" ht="15.75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12" s="112" customFormat="1" ht="15.75" x14ac:dyDescent="0.2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</row>
    <row r="44" spans="1:12" s="112" customFormat="1" ht="15.75" x14ac:dyDescent="0.2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  <row r="45" spans="1:12" s="112" customFormat="1" ht="15.75" x14ac:dyDescent="0.2">
      <c r="A45" s="129"/>
      <c r="B45" s="129"/>
      <c r="C45" s="129"/>
      <c r="D45" s="129"/>
      <c r="E45" s="130"/>
      <c r="F45" s="129"/>
      <c r="G45" s="129"/>
      <c r="H45" s="129"/>
      <c r="I45" s="129"/>
      <c r="J45" s="129"/>
      <c r="K45" s="129"/>
      <c r="L45" s="129"/>
    </row>
    <row r="46" spans="1:12" s="112" customFormat="1" ht="15.75" x14ac:dyDescent="0.25">
      <c r="A46" s="131"/>
      <c r="B46" s="129"/>
      <c r="C46" s="132"/>
      <c r="D46" s="131"/>
      <c r="E46" s="130"/>
      <c r="F46" s="131"/>
      <c r="G46" s="131"/>
      <c r="H46" s="133"/>
      <c r="I46" s="131"/>
      <c r="J46" s="129"/>
      <c r="K46" s="129"/>
      <c r="L46" s="129"/>
    </row>
    <row r="47" spans="1:12" s="112" customFormat="1" ht="15.75" x14ac:dyDescent="0.25">
      <c r="A47" s="131"/>
      <c r="B47" s="129"/>
      <c r="C47" s="132"/>
      <c r="D47" s="131"/>
      <c r="E47" s="130"/>
      <c r="F47" s="131"/>
      <c r="G47" s="131"/>
      <c r="H47" s="133"/>
      <c r="I47" s="131"/>
      <c r="J47" s="129"/>
      <c r="K47" s="129"/>
      <c r="L47" s="129"/>
    </row>
    <row r="48" spans="1:12" s="112" customFormat="1" ht="15.75" x14ac:dyDescent="0.25">
      <c r="A48" s="131"/>
      <c r="B48" s="129"/>
      <c r="C48" s="132"/>
      <c r="D48" s="131"/>
      <c r="E48" s="130"/>
      <c r="F48" s="131"/>
      <c r="G48" s="131"/>
      <c r="H48" s="133"/>
      <c r="I48" s="131"/>
      <c r="J48" s="129"/>
      <c r="K48" s="129"/>
      <c r="L48" s="129"/>
    </row>
    <row r="49" spans="1:12" s="112" customFormat="1" ht="15.75" x14ac:dyDescent="0.25">
      <c r="A49" s="131"/>
      <c r="B49" s="129"/>
      <c r="C49" s="132"/>
      <c r="D49" s="131"/>
      <c r="E49" s="130"/>
      <c r="F49" s="131"/>
      <c r="G49" s="131"/>
      <c r="H49" s="133"/>
      <c r="I49" s="131"/>
      <c r="J49" s="129"/>
      <c r="K49" s="129"/>
      <c r="L49" s="129"/>
    </row>
    <row r="50" spans="1:12" s="112" customFormat="1" ht="15.75" x14ac:dyDescent="0.25">
      <c r="A50" s="131"/>
      <c r="B50" s="129"/>
      <c r="C50" s="132"/>
      <c r="D50" s="131"/>
      <c r="E50" s="130"/>
      <c r="F50" s="131"/>
      <c r="G50" s="131"/>
      <c r="H50" s="133"/>
      <c r="I50" s="131"/>
      <c r="J50" s="129"/>
      <c r="K50" s="129"/>
      <c r="L50" s="129"/>
    </row>
    <row r="51" spans="1:12" s="112" customFormat="1" ht="15.75" x14ac:dyDescent="0.25">
      <c r="A51" s="131"/>
      <c r="B51" s="129"/>
      <c r="C51" s="132"/>
      <c r="D51" s="131"/>
      <c r="E51" s="130"/>
      <c r="F51" s="131"/>
      <c r="G51" s="131"/>
      <c r="H51" s="133"/>
      <c r="I51" s="131"/>
      <c r="J51" s="129"/>
      <c r="K51" s="129"/>
      <c r="L51" s="129"/>
    </row>
    <row r="52" spans="1:12" s="112" customFormat="1" ht="15.75" x14ac:dyDescent="0.25">
      <c r="A52" s="131"/>
      <c r="B52" s="129"/>
      <c r="C52" s="132"/>
      <c r="D52" s="131"/>
      <c r="E52" s="130"/>
      <c r="F52" s="131"/>
      <c r="G52" s="131"/>
      <c r="H52" s="133"/>
      <c r="I52" s="131"/>
      <c r="J52" s="129"/>
      <c r="K52" s="129"/>
      <c r="L52" s="129"/>
    </row>
    <row r="53" spans="1:12" s="112" customFormat="1" ht="15.75" x14ac:dyDescent="0.25">
      <c r="A53" s="131"/>
      <c r="B53" s="129"/>
      <c r="C53" s="132"/>
      <c r="D53" s="131"/>
      <c r="E53" s="130"/>
      <c r="F53" s="131"/>
      <c r="G53" s="131"/>
      <c r="H53" s="133"/>
      <c r="I53" s="131"/>
      <c r="J53" s="129"/>
      <c r="K53" s="129"/>
      <c r="L53" s="129"/>
    </row>
    <row r="54" spans="1:12" s="112" customFormat="1" ht="15.75" x14ac:dyDescent="0.25">
      <c r="A54" s="131"/>
      <c r="B54" s="129"/>
      <c r="C54" s="132"/>
      <c r="D54" s="131"/>
      <c r="E54" s="130"/>
      <c r="F54" s="131"/>
      <c r="G54" s="131"/>
      <c r="H54" s="133"/>
      <c r="I54" s="131"/>
      <c r="J54" s="129"/>
      <c r="K54" s="129"/>
      <c r="L54" s="129"/>
    </row>
    <row r="55" spans="1:12" s="112" customFormat="1" ht="15.75" x14ac:dyDescent="0.25">
      <c r="A55" s="131"/>
      <c r="B55" s="129"/>
      <c r="C55" s="132"/>
      <c r="D55" s="131"/>
      <c r="E55" s="130"/>
      <c r="F55" s="131"/>
      <c r="G55" s="131"/>
      <c r="H55" s="133"/>
      <c r="I55" s="131"/>
      <c r="J55" s="129"/>
      <c r="K55" s="129"/>
      <c r="L55" s="129"/>
    </row>
    <row r="56" spans="1:12" s="112" customFormat="1" ht="15.75" x14ac:dyDescent="0.25">
      <c r="A56" s="131"/>
      <c r="B56" s="129"/>
      <c r="C56" s="132"/>
      <c r="D56" s="131"/>
      <c r="E56" s="130"/>
      <c r="F56" s="131"/>
      <c r="G56" s="131"/>
      <c r="H56" s="133"/>
      <c r="I56" s="131"/>
      <c r="J56" s="129"/>
      <c r="K56" s="129"/>
      <c r="L56" s="129"/>
    </row>
    <row r="57" spans="1:12" s="112" customFormat="1" ht="15.75" x14ac:dyDescent="0.25">
      <c r="A57" s="131"/>
      <c r="B57" s="129"/>
      <c r="C57" s="132"/>
      <c r="D57" s="131"/>
      <c r="E57" s="130"/>
      <c r="F57" s="131"/>
      <c r="G57" s="131"/>
      <c r="H57" s="133"/>
      <c r="I57" s="131"/>
      <c r="J57" s="129"/>
      <c r="K57" s="129"/>
      <c r="L57" s="129"/>
    </row>
    <row r="58" spans="1:12" s="112" customFormat="1" ht="15.75" x14ac:dyDescent="0.25">
      <c r="A58" s="131"/>
      <c r="B58" s="129"/>
      <c r="C58" s="132"/>
      <c r="D58" s="131"/>
      <c r="E58" s="130"/>
      <c r="F58" s="131"/>
      <c r="G58" s="131"/>
      <c r="H58" s="133"/>
      <c r="I58" s="131"/>
      <c r="J58" s="129"/>
      <c r="K58" s="129"/>
      <c r="L58" s="129"/>
    </row>
    <row r="59" spans="1:12" s="112" customFormat="1" ht="15.75" x14ac:dyDescent="0.25">
      <c r="A59" s="131"/>
      <c r="B59" s="129"/>
      <c r="C59" s="132"/>
      <c r="D59" s="131"/>
      <c r="E59" s="130"/>
      <c r="F59" s="131"/>
      <c r="G59" s="131"/>
      <c r="H59" s="133"/>
      <c r="I59" s="131"/>
      <c r="J59" s="129"/>
      <c r="K59" s="129"/>
      <c r="L59" s="129"/>
    </row>
    <row r="60" spans="1:12" s="112" customFormat="1" ht="15.75" x14ac:dyDescent="0.25">
      <c r="A60" s="131"/>
      <c r="B60" s="129"/>
      <c r="C60" s="132"/>
      <c r="D60" s="131"/>
      <c r="E60" s="130"/>
      <c r="F60" s="131"/>
      <c r="G60" s="131"/>
      <c r="H60" s="133"/>
      <c r="I60" s="131"/>
      <c r="J60" s="129"/>
      <c r="K60" s="129"/>
      <c r="L60" s="129"/>
    </row>
    <row r="61" spans="1:12" s="112" customFormat="1" ht="15.75" x14ac:dyDescent="0.25">
      <c r="A61" s="131"/>
      <c r="B61" s="129"/>
      <c r="C61" s="132"/>
      <c r="D61" s="131"/>
      <c r="E61" s="130"/>
      <c r="F61" s="131"/>
      <c r="G61" s="131"/>
      <c r="H61" s="133"/>
      <c r="I61" s="131"/>
      <c r="J61" s="129"/>
      <c r="K61" s="129"/>
      <c r="L61" s="129"/>
    </row>
    <row r="62" spans="1:12" s="112" customFormat="1" x14ac:dyDescent="0.35">
      <c r="A62" s="104"/>
      <c r="B62" s="105"/>
      <c r="C62" s="106"/>
      <c r="D62" s="104"/>
      <c r="E62" s="107"/>
      <c r="F62" s="104"/>
      <c r="G62" s="104"/>
      <c r="H62" s="91"/>
      <c r="I62" s="104"/>
      <c r="J62" s="129"/>
      <c r="K62" s="129"/>
      <c r="L62" s="129"/>
    </row>
    <row r="63" spans="1:12" s="112" customFormat="1" x14ac:dyDescent="0.35">
      <c r="A63" s="104"/>
      <c r="B63" s="105"/>
      <c r="C63" s="106"/>
      <c r="D63" s="104"/>
      <c r="E63" s="107"/>
      <c r="F63" s="104"/>
      <c r="G63" s="104"/>
      <c r="H63" s="91"/>
      <c r="I63" s="104"/>
      <c r="J63" s="129"/>
      <c r="K63" s="129"/>
      <c r="L63" s="129"/>
    </row>
    <row r="64" spans="1:12" s="112" customFormat="1" x14ac:dyDescent="0.35">
      <c r="A64" s="104"/>
      <c r="B64" s="105"/>
      <c r="C64" s="106"/>
      <c r="D64" s="104"/>
      <c r="E64" s="107"/>
      <c r="F64" s="104"/>
      <c r="G64" s="104"/>
      <c r="H64" s="91"/>
      <c r="I64" s="104"/>
      <c r="J64" s="129"/>
      <c r="K64" s="129"/>
      <c r="L64" s="129"/>
    </row>
    <row r="65" spans="1:12" s="112" customFormat="1" x14ac:dyDescent="0.35">
      <c r="A65" s="104"/>
      <c r="B65" s="105"/>
      <c r="C65" s="106"/>
      <c r="D65" s="104"/>
      <c r="E65" s="107"/>
      <c r="F65" s="104"/>
      <c r="G65" s="104"/>
      <c r="H65" s="91"/>
      <c r="I65" s="104"/>
      <c r="J65" s="129"/>
      <c r="K65" s="129"/>
      <c r="L65" s="129"/>
    </row>
    <row r="66" spans="1:12" s="112" customFormat="1" x14ac:dyDescent="0.35">
      <c r="A66" s="104"/>
      <c r="B66" s="105"/>
      <c r="C66" s="106"/>
      <c r="D66" s="104"/>
      <c r="E66" s="107"/>
      <c r="F66" s="104"/>
      <c r="G66" s="104"/>
      <c r="H66" s="91"/>
      <c r="I66" s="104"/>
      <c r="J66" s="129"/>
      <c r="K66" s="129"/>
      <c r="L66" s="129"/>
    </row>
    <row r="67" spans="1:12" s="112" customFormat="1" x14ac:dyDescent="0.35">
      <c r="A67" s="104"/>
      <c r="B67" s="105"/>
      <c r="C67" s="106"/>
      <c r="D67" s="104"/>
      <c r="E67" s="107"/>
      <c r="F67" s="104"/>
      <c r="G67" s="104"/>
      <c r="H67" s="91"/>
      <c r="I67" s="104"/>
      <c r="J67" s="129"/>
      <c r="K67" s="129"/>
      <c r="L67" s="129"/>
    </row>
    <row r="68" spans="1:12" s="112" customFormat="1" x14ac:dyDescent="0.35">
      <c r="A68" s="104"/>
      <c r="B68" s="105"/>
      <c r="C68" s="106"/>
      <c r="D68" s="104"/>
      <c r="E68" s="107"/>
      <c r="F68" s="104"/>
      <c r="G68" s="104"/>
      <c r="H68" s="91"/>
      <c r="I68" s="104"/>
      <c r="J68" s="129"/>
      <c r="K68" s="129"/>
      <c r="L68" s="129"/>
    </row>
    <row r="69" spans="1:12" s="112" customFormat="1" x14ac:dyDescent="0.35">
      <c r="A69" s="104"/>
      <c r="B69" s="105"/>
      <c r="C69" s="106"/>
      <c r="D69" s="104"/>
      <c r="E69" s="107"/>
      <c r="F69" s="104"/>
      <c r="G69" s="104"/>
      <c r="H69" s="91"/>
      <c r="I69" s="104"/>
      <c r="J69" s="129"/>
      <c r="K69" s="129"/>
      <c r="L69" s="129"/>
    </row>
    <row r="70" spans="1:12" s="112" customFormat="1" x14ac:dyDescent="0.35">
      <c r="A70" s="104"/>
      <c r="B70" s="105"/>
      <c r="C70" s="106"/>
      <c r="D70" s="104"/>
      <c r="E70" s="107"/>
      <c r="F70" s="104"/>
      <c r="G70" s="104"/>
      <c r="H70" s="91"/>
      <c r="I70" s="104"/>
      <c r="J70" s="129"/>
      <c r="K70" s="129"/>
      <c r="L70" s="129"/>
    </row>
    <row r="71" spans="1:12" s="112" customFormat="1" x14ac:dyDescent="0.35">
      <c r="A71" s="104"/>
      <c r="B71" s="105"/>
      <c r="C71" s="106"/>
      <c r="D71" s="104"/>
      <c r="E71" s="107"/>
      <c r="F71" s="104"/>
      <c r="G71" s="104"/>
      <c r="H71" s="91"/>
      <c r="I71" s="104"/>
      <c r="J71" s="129"/>
      <c r="K71" s="129"/>
      <c r="L71" s="129"/>
    </row>
    <row r="72" spans="1:12" s="112" customFormat="1" x14ac:dyDescent="0.35">
      <c r="A72" s="104"/>
      <c r="B72" s="105"/>
      <c r="C72" s="106"/>
      <c r="D72" s="104"/>
      <c r="E72" s="107"/>
      <c r="F72" s="104"/>
      <c r="G72" s="104"/>
      <c r="H72" s="91"/>
      <c r="I72" s="104"/>
      <c r="J72" s="129"/>
      <c r="K72" s="129"/>
      <c r="L72" s="129"/>
    </row>
    <row r="73" spans="1:12" s="112" customFormat="1" x14ac:dyDescent="0.35">
      <c r="A73" s="104"/>
      <c r="B73" s="105"/>
      <c r="C73" s="106"/>
      <c r="D73" s="104"/>
      <c r="E73" s="107"/>
      <c r="F73" s="104"/>
      <c r="G73" s="104"/>
      <c r="H73" s="91"/>
      <c r="I73" s="104"/>
      <c r="J73" s="105"/>
    </row>
    <row r="74" spans="1:12" s="112" customFormat="1" x14ac:dyDescent="0.35">
      <c r="A74" s="104"/>
      <c r="B74" s="105"/>
      <c r="C74" s="106"/>
      <c r="D74" s="104"/>
      <c r="E74" s="107"/>
      <c r="F74" s="104"/>
      <c r="G74" s="104"/>
      <c r="H74" s="91"/>
      <c r="I74" s="104"/>
      <c r="J74" s="105"/>
    </row>
    <row r="75" spans="1:12" s="112" customFormat="1" x14ac:dyDescent="0.35">
      <c r="A75" s="104"/>
      <c r="B75" s="105"/>
      <c r="C75" s="106"/>
      <c r="D75" s="104"/>
      <c r="E75" s="107"/>
      <c r="F75" s="104"/>
      <c r="G75" s="104"/>
      <c r="H75" s="91"/>
      <c r="I75" s="104"/>
      <c r="J75" s="105"/>
    </row>
    <row r="76" spans="1:12" s="112" customFormat="1" x14ac:dyDescent="0.35">
      <c r="A76" s="104"/>
      <c r="B76" s="105"/>
      <c r="C76" s="106"/>
      <c r="D76" s="104"/>
      <c r="E76" s="107"/>
      <c r="F76" s="104"/>
      <c r="G76" s="104"/>
      <c r="H76" s="91"/>
      <c r="I76" s="104"/>
      <c r="J76" s="105"/>
    </row>
    <row r="77" spans="1:12" s="112" customFormat="1" x14ac:dyDescent="0.35">
      <c r="A77" s="104"/>
      <c r="B77" s="105"/>
      <c r="C77" s="106"/>
      <c r="D77" s="104"/>
      <c r="E77" s="107"/>
      <c r="F77" s="104"/>
      <c r="G77" s="104"/>
      <c r="H77" s="91"/>
      <c r="I77" s="104"/>
      <c r="J77" s="105"/>
    </row>
    <row r="78" spans="1:12" s="112" customFormat="1" x14ac:dyDescent="0.35">
      <c r="A78" s="104"/>
      <c r="B78" s="105"/>
      <c r="C78" s="106"/>
      <c r="D78" s="104"/>
      <c r="E78" s="107"/>
      <c r="F78" s="104"/>
      <c r="G78" s="104"/>
      <c r="H78" s="91"/>
      <c r="I78" s="104"/>
      <c r="J78" s="105"/>
    </row>
    <row r="79" spans="1:12" s="112" customFormat="1" x14ac:dyDescent="0.35">
      <c r="A79" s="104"/>
      <c r="B79" s="105"/>
      <c r="C79" s="106"/>
      <c r="D79" s="104"/>
      <c r="E79" s="107"/>
      <c r="F79" s="104"/>
      <c r="G79" s="104"/>
      <c r="H79" s="91"/>
      <c r="I79" s="104"/>
      <c r="J79" s="105"/>
    </row>
    <row r="80" spans="1:12" s="112" customFormat="1" x14ac:dyDescent="0.35">
      <c r="A80" s="104"/>
      <c r="B80" s="105"/>
      <c r="C80" s="106"/>
      <c r="D80" s="104"/>
      <c r="E80" s="107"/>
      <c r="F80" s="104"/>
      <c r="G80" s="104"/>
      <c r="H80" s="91"/>
      <c r="I80" s="104"/>
      <c r="J80" s="105"/>
    </row>
    <row r="81" spans="1:10" s="112" customFormat="1" x14ac:dyDescent="0.35">
      <c r="A81" s="104"/>
      <c r="B81" s="105"/>
      <c r="C81" s="106"/>
      <c r="D81" s="104"/>
      <c r="E81" s="107"/>
      <c r="F81" s="104"/>
      <c r="G81" s="104"/>
      <c r="H81" s="91"/>
      <c r="I81" s="104"/>
      <c r="J81" s="105"/>
    </row>
    <row r="82" spans="1:10" s="112" customFormat="1" x14ac:dyDescent="0.35">
      <c r="A82" s="104"/>
      <c r="B82" s="105"/>
      <c r="C82" s="106"/>
      <c r="D82" s="104"/>
      <c r="E82" s="107"/>
      <c r="F82" s="104"/>
      <c r="G82" s="104"/>
      <c r="H82" s="91"/>
      <c r="I82" s="104"/>
      <c r="J82" s="105"/>
    </row>
    <row r="83" spans="1:10" s="112" customFormat="1" x14ac:dyDescent="0.35">
      <c r="A83" s="104"/>
      <c r="B83" s="105"/>
      <c r="C83" s="106"/>
      <c r="D83" s="104"/>
      <c r="E83" s="107"/>
      <c r="F83" s="104"/>
      <c r="G83" s="104"/>
      <c r="H83" s="91"/>
      <c r="I83" s="104"/>
      <c r="J83" s="105"/>
    </row>
    <row r="84" spans="1:10" s="112" customFormat="1" x14ac:dyDescent="0.35">
      <c r="A84" s="104"/>
      <c r="B84" s="105"/>
      <c r="C84" s="106"/>
      <c r="D84" s="104"/>
      <c r="E84" s="107"/>
      <c r="F84" s="104"/>
      <c r="G84" s="104"/>
      <c r="H84" s="91"/>
      <c r="I84" s="104"/>
      <c r="J84" s="105"/>
    </row>
    <row r="85" spans="1:10" s="112" customFormat="1" x14ac:dyDescent="0.35">
      <c r="A85" s="104"/>
      <c r="B85" s="105"/>
      <c r="C85" s="106"/>
      <c r="D85" s="104"/>
      <c r="E85" s="107"/>
      <c r="F85" s="104"/>
      <c r="G85" s="104"/>
      <c r="H85" s="91"/>
      <c r="I85" s="104"/>
      <c r="J85" s="105"/>
    </row>
    <row r="86" spans="1:10" s="112" customFormat="1" x14ac:dyDescent="0.35">
      <c r="A86" s="104"/>
      <c r="B86" s="105"/>
      <c r="C86" s="106"/>
      <c r="D86" s="104"/>
      <c r="E86" s="107"/>
      <c r="F86" s="104"/>
      <c r="G86" s="104"/>
      <c r="H86" s="91"/>
      <c r="I86" s="104"/>
      <c r="J86" s="105"/>
    </row>
    <row r="87" spans="1:10" s="112" customFormat="1" x14ac:dyDescent="0.35">
      <c r="A87" s="104"/>
      <c r="B87" s="105"/>
      <c r="C87" s="106"/>
      <c r="D87" s="104"/>
      <c r="E87" s="107"/>
      <c r="F87" s="104"/>
      <c r="G87" s="104"/>
      <c r="H87" s="91"/>
      <c r="I87" s="104"/>
      <c r="J87" s="105"/>
    </row>
    <row r="88" spans="1:10" s="112" customFormat="1" x14ac:dyDescent="0.35">
      <c r="A88" s="104"/>
      <c r="B88" s="105"/>
      <c r="C88" s="106"/>
      <c r="D88" s="104"/>
      <c r="E88" s="107"/>
      <c r="F88" s="104"/>
      <c r="G88" s="104"/>
      <c r="H88" s="91"/>
      <c r="I88" s="104"/>
      <c r="J88" s="105"/>
    </row>
    <row r="89" spans="1:10" s="112" customFormat="1" x14ac:dyDescent="0.35">
      <c r="A89" s="104"/>
      <c r="B89" s="105"/>
      <c r="C89" s="106"/>
      <c r="D89" s="104"/>
      <c r="E89" s="107"/>
      <c r="F89" s="104"/>
      <c r="G89" s="104"/>
      <c r="H89" s="91"/>
      <c r="I89" s="104"/>
      <c r="J89" s="105"/>
    </row>
    <row r="90" spans="1:10" s="112" customFormat="1" x14ac:dyDescent="0.35">
      <c r="A90" s="104"/>
      <c r="B90" s="105"/>
      <c r="C90" s="106"/>
      <c r="D90" s="104"/>
      <c r="E90" s="107"/>
      <c r="F90" s="104"/>
      <c r="G90" s="104"/>
      <c r="H90" s="91"/>
      <c r="I90" s="104"/>
      <c r="J90" s="105"/>
    </row>
    <row r="91" spans="1:10" s="112" customFormat="1" x14ac:dyDescent="0.35">
      <c r="A91" s="104"/>
      <c r="B91" s="105"/>
      <c r="C91" s="106"/>
      <c r="D91" s="104"/>
      <c r="E91" s="107"/>
      <c r="F91" s="104"/>
      <c r="G91" s="104"/>
      <c r="H91" s="91"/>
      <c r="I91" s="104"/>
      <c r="J91" s="105"/>
    </row>
    <row r="92" spans="1:10" s="112" customFormat="1" x14ac:dyDescent="0.35">
      <c r="A92" s="104"/>
      <c r="B92" s="105"/>
      <c r="C92" s="106"/>
      <c r="D92" s="104"/>
      <c r="E92" s="107"/>
      <c r="F92" s="104"/>
      <c r="G92" s="104"/>
      <c r="H92" s="91"/>
      <c r="I92" s="104"/>
      <c r="J92" s="105"/>
    </row>
    <row r="93" spans="1:10" s="112" customFormat="1" x14ac:dyDescent="0.35">
      <c r="A93" s="104"/>
      <c r="B93" s="105"/>
      <c r="C93" s="106"/>
      <c r="D93" s="104"/>
      <c r="E93" s="107"/>
      <c r="F93" s="104"/>
      <c r="G93" s="104"/>
      <c r="H93" s="91"/>
      <c r="I93" s="104"/>
      <c r="J93" s="105"/>
    </row>
    <row r="94" spans="1:10" s="112" customFormat="1" x14ac:dyDescent="0.35">
      <c r="A94" s="104"/>
      <c r="B94" s="105"/>
      <c r="C94" s="106"/>
      <c r="D94" s="104"/>
      <c r="E94" s="107"/>
      <c r="F94" s="104"/>
      <c r="G94" s="104"/>
      <c r="H94" s="91"/>
      <c r="I94" s="104"/>
      <c r="J94" s="105"/>
    </row>
    <row r="95" spans="1:10" s="112" customFormat="1" x14ac:dyDescent="0.35">
      <c r="A95" s="104"/>
      <c r="B95" s="105"/>
      <c r="C95" s="106"/>
      <c r="D95" s="104"/>
      <c r="E95" s="107"/>
      <c r="F95" s="104"/>
      <c r="G95" s="104"/>
      <c r="H95" s="91"/>
      <c r="I95" s="104"/>
      <c r="J95" s="105"/>
    </row>
    <row r="96" spans="1:10" s="112" customFormat="1" x14ac:dyDescent="0.35">
      <c r="A96" s="104"/>
      <c r="B96" s="105"/>
      <c r="C96" s="106"/>
      <c r="D96" s="104"/>
      <c r="E96" s="107"/>
      <c r="F96" s="104"/>
      <c r="G96" s="104"/>
      <c r="H96" s="91"/>
      <c r="I96" s="104"/>
      <c r="J96" s="105"/>
    </row>
    <row r="97" spans="1:10" s="112" customFormat="1" x14ac:dyDescent="0.35">
      <c r="A97" s="104"/>
      <c r="B97" s="105"/>
      <c r="C97" s="106"/>
      <c r="D97" s="104"/>
      <c r="E97" s="107"/>
      <c r="F97" s="104"/>
      <c r="G97" s="104"/>
      <c r="H97" s="91"/>
      <c r="I97" s="104"/>
      <c r="J97" s="105"/>
    </row>
    <row r="98" spans="1:10" s="112" customFormat="1" x14ac:dyDescent="0.35">
      <c r="A98" s="104"/>
      <c r="B98" s="105"/>
      <c r="C98" s="106"/>
      <c r="D98" s="104"/>
      <c r="E98" s="107"/>
      <c r="F98" s="104"/>
      <c r="G98" s="104"/>
      <c r="H98" s="91"/>
      <c r="I98" s="104"/>
      <c r="J98" s="105"/>
    </row>
    <row r="99" spans="1:10" s="112" customFormat="1" x14ac:dyDescent="0.35">
      <c r="A99" s="104"/>
      <c r="B99" s="105"/>
      <c r="C99" s="106"/>
      <c r="D99" s="104"/>
      <c r="E99" s="107"/>
      <c r="F99" s="104"/>
      <c r="G99" s="104"/>
      <c r="H99" s="91"/>
      <c r="I99" s="104"/>
      <c r="J99" s="105"/>
    </row>
    <row r="100" spans="1:10" s="112" customFormat="1" x14ac:dyDescent="0.35">
      <c r="A100" s="104"/>
      <c r="B100" s="105"/>
      <c r="C100" s="106"/>
      <c r="D100" s="104"/>
      <c r="E100" s="107"/>
      <c r="F100" s="104"/>
      <c r="G100" s="104"/>
      <c r="H100" s="91"/>
      <c r="I100" s="104"/>
      <c r="J100" s="105"/>
    </row>
    <row r="101" spans="1:10" s="112" customFormat="1" x14ac:dyDescent="0.35">
      <c r="A101" s="104"/>
      <c r="B101" s="105"/>
      <c r="C101" s="106"/>
      <c r="D101" s="104"/>
      <c r="E101" s="107"/>
      <c r="F101" s="104"/>
      <c r="G101" s="104"/>
      <c r="H101" s="91"/>
      <c r="I101" s="104"/>
      <c r="J101" s="105"/>
    </row>
    <row r="102" spans="1:10" s="112" customFormat="1" x14ac:dyDescent="0.35">
      <c r="A102" s="104"/>
      <c r="B102" s="105"/>
      <c r="C102" s="106"/>
      <c r="D102" s="104"/>
      <c r="E102" s="107"/>
      <c r="F102" s="104"/>
      <c r="G102" s="104"/>
      <c r="H102" s="91"/>
      <c r="I102" s="104"/>
      <c r="J102" s="105"/>
    </row>
    <row r="103" spans="1:10" s="112" customFormat="1" x14ac:dyDescent="0.35">
      <c r="A103" s="104"/>
      <c r="B103" s="105"/>
      <c r="C103" s="106"/>
      <c r="D103" s="104"/>
      <c r="E103" s="107"/>
      <c r="F103" s="104"/>
      <c r="G103" s="104"/>
      <c r="H103" s="91"/>
      <c r="I103" s="104"/>
      <c r="J103" s="105"/>
    </row>
    <row r="104" spans="1:10" s="112" customFormat="1" x14ac:dyDescent="0.35">
      <c r="A104" s="104"/>
      <c r="B104" s="105"/>
      <c r="C104" s="106"/>
      <c r="D104" s="104"/>
      <c r="E104" s="107"/>
      <c r="F104" s="104"/>
      <c r="G104" s="104"/>
      <c r="H104" s="91"/>
      <c r="I104" s="104"/>
      <c r="J104" s="105"/>
    </row>
    <row r="105" spans="1:10" s="112" customFormat="1" x14ac:dyDescent="0.35">
      <c r="A105" s="104"/>
      <c r="B105" s="105"/>
      <c r="C105" s="106"/>
      <c r="D105" s="104"/>
      <c r="E105" s="107"/>
      <c r="F105" s="104"/>
      <c r="G105" s="104"/>
      <c r="H105" s="91"/>
      <c r="I105" s="104"/>
      <c r="J105" s="105"/>
    </row>
    <row r="106" spans="1:10" s="112" customFormat="1" x14ac:dyDescent="0.35">
      <c r="A106" s="104"/>
      <c r="B106" s="105"/>
      <c r="C106" s="106"/>
      <c r="D106" s="104"/>
      <c r="E106" s="107"/>
      <c r="F106" s="104"/>
      <c r="G106" s="104"/>
      <c r="H106" s="91"/>
      <c r="I106" s="104"/>
      <c r="J106" s="105"/>
    </row>
    <row r="107" spans="1:10" s="112" customFormat="1" x14ac:dyDescent="0.35">
      <c r="A107" s="104"/>
      <c r="B107" s="105"/>
      <c r="C107" s="106"/>
      <c r="D107" s="104"/>
      <c r="E107" s="107"/>
      <c r="F107" s="104"/>
      <c r="G107" s="104"/>
      <c r="H107" s="91"/>
      <c r="I107" s="104"/>
      <c r="J107" s="105"/>
    </row>
  </sheetData>
  <mergeCells count="14">
    <mergeCell ref="B40:C40"/>
    <mergeCell ref="B41:C41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10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48</v>
      </c>
      <c r="B15" s="87">
        <v>2021</v>
      </c>
      <c r="C15" s="88">
        <v>2020</v>
      </c>
    </row>
    <row r="16" spans="1:8" ht="18.75" customHeight="1" x14ac:dyDescent="0.2">
      <c r="A16" s="64" t="s">
        <v>9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84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49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61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70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20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26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74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82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65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85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67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17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25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71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37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23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86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79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59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87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28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19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36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21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34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58" t="s">
        <v>48</v>
      </c>
      <c r="B43" s="160">
        <v>2021</v>
      </c>
      <c r="C43" s="160">
        <v>2020</v>
      </c>
      <c r="E43" s="81"/>
      <c r="F43" s="82"/>
      <c r="G43" s="83"/>
      <c r="H43" s="84"/>
    </row>
    <row r="44" spans="1:8" ht="18.75" hidden="1" customHeight="1" thickBot="1" x14ac:dyDescent="0.25">
      <c r="A44" s="159"/>
      <c r="B44" s="161"/>
      <c r="C44" s="161"/>
      <c r="E44" s="81"/>
      <c r="F44" s="82"/>
      <c r="G44" s="83"/>
      <c r="H44" s="84"/>
    </row>
    <row r="45" spans="1:8" ht="18.75" customHeight="1" x14ac:dyDescent="0.2">
      <c r="A45" s="68" t="s">
        <v>35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5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63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77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11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32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27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88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13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69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66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78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43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7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56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72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75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44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76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68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33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18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12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64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57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62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8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29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89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24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90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58" t="s">
        <v>48</v>
      </c>
      <c r="B78" s="160">
        <v>2021</v>
      </c>
      <c r="C78" s="160">
        <v>2020</v>
      </c>
      <c r="E78" s="81"/>
      <c r="F78" s="82"/>
      <c r="G78" s="83"/>
      <c r="H78" s="84"/>
    </row>
    <row r="79" spans="1:8" ht="0.75" customHeight="1" thickBot="1" x14ac:dyDescent="0.25">
      <c r="A79" s="159"/>
      <c r="B79" s="161"/>
      <c r="C79" s="161"/>
      <c r="E79" s="81"/>
      <c r="F79" s="82"/>
      <c r="G79" s="83"/>
      <c r="H79" s="84"/>
    </row>
    <row r="80" spans="1:8" ht="18.75" customHeight="1" x14ac:dyDescent="0.2">
      <c r="A80" s="66" t="s">
        <v>91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92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46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6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83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81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60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22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80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30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73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16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93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64" t="s">
        <v>0</v>
      </c>
      <c r="B15" s="166" t="s">
        <v>2</v>
      </c>
      <c r="C15" s="162" t="s">
        <v>4</v>
      </c>
    </row>
    <row r="16" spans="1:4" ht="15" thickBot="1" x14ac:dyDescent="0.25">
      <c r="A16" s="165"/>
      <c r="B16" s="167"/>
      <c r="C16" s="163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7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7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45</v>
      </c>
      <c r="C108" s="30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37</v>
      </c>
      <c r="C112" s="32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35</v>
      </c>
      <c r="C114" s="30">
        <v>11800</v>
      </c>
    </row>
    <row r="115" spans="1:4" ht="28.5" customHeight="1" x14ac:dyDescent="0.2">
      <c r="A115" s="9">
        <v>43941</v>
      </c>
      <c r="B115" s="15" t="s">
        <v>46</v>
      </c>
      <c r="C115" s="37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47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7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36</v>
      </c>
      <c r="C141" s="22">
        <v>3188.07</v>
      </c>
    </row>
    <row r="142" spans="1:6" ht="28.5" customHeight="1" x14ac:dyDescent="0.2">
      <c r="A142" s="26">
        <v>43953</v>
      </c>
      <c r="B142" s="21" t="s">
        <v>36</v>
      </c>
      <c r="C142" s="22">
        <v>8812.6200000000008</v>
      </c>
    </row>
    <row r="143" spans="1:6" ht="28.5" customHeight="1" x14ac:dyDescent="0.2">
      <c r="A143" s="26">
        <v>43955</v>
      </c>
      <c r="B143" s="21" t="s">
        <v>34</v>
      </c>
      <c r="C143" s="22">
        <v>36084.400000000001</v>
      </c>
    </row>
    <row r="144" spans="1:6" ht="28.5" customHeight="1" x14ac:dyDescent="0.2">
      <c r="A144" s="26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68" t="s">
        <v>48</v>
      </c>
      <c r="C3" s="170">
        <v>2020</v>
      </c>
      <c r="D3" s="172">
        <v>2019</v>
      </c>
    </row>
    <row r="4" spans="2:4" ht="15.75" customHeight="1" thickBot="1" x14ac:dyDescent="0.25">
      <c r="B4" s="169"/>
      <c r="C4" s="171"/>
      <c r="D4" s="173"/>
    </row>
    <row r="5" spans="2:4" ht="15.75" customHeight="1" x14ac:dyDescent="0.2">
      <c r="B5" s="47" t="s">
        <v>9</v>
      </c>
      <c r="C5" s="48">
        <v>388400</v>
      </c>
      <c r="D5" s="49">
        <v>174400</v>
      </c>
    </row>
    <row r="6" spans="2:4" ht="15.75" customHeight="1" x14ac:dyDescent="0.2">
      <c r="B6" s="50" t="s">
        <v>39</v>
      </c>
      <c r="C6" s="51">
        <v>13216</v>
      </c>
      <c r="D6" s="52">
        <v>1180</v>
      </c>
    </row>
    <row r="7" spans="2:4" ht="15.75" customHeight="1" x14ac:dyDescent="0.2">
      <c r="B7" s="50" t="s">
        <v>49</v>
      </c>
      <c r="C7" s="51">
        <v>0</v>
      </c>
      <c r="D7" s="53">
        <v>0</v>
      </c>
    </row>
    <row r="8" spans="2:4" ht="15.75" customHeight="1" x14ac:dyDescent="0.2">
      <c r="B8" s="50" t="s">
        <v>50</v>
      </c>
      <c r="C8" s="51">
        <v>0</v>
      </c>
      <c r="D8" s="52">
        <v>1300</v>
      </c>
    </row>
    <row r="9" spans="2:4" ht="15.75" customHeight="1" x14ac:dyDescent="0.2">
      <c r="B9" s="50" t="s">
        <v>20</v>
      </c>
      <c r="C9" s="51">
        <v>23469.72</v>
      </c>
      <c r="D9" s="52">
        <v>31647.599999999999</v>
      </c>
    </row>
    <row r="10" spans="2:4" ht="15.75" customHeight="1" x14ac:dyDescent="0.2">
      <c r="B10" s="50" t="s">
        <v>26</v>
      </c>
      <c r="C10" s="51">
        <v>68833.240000000005</v>
      </c>
      <c r="D10" s="52">
        <v>16520</v>
      </c>
    </row>
    <row r="11" spans="2:4" ht="15.75" customHeight="1" x14ac:dyDescent="0.2">
      <c r="B11" s="50" t="s">
        <v>51</v>
      </c>
      <c r="C11" s="51">
        <v>0</v>
      </c>
      <c r="D11" s="52">
        <v>8165.6</v>
      </c>
    </row>
    <row r="12" spans="2:4" ht="15.75" customHeight="1" x14ac:dyDescent="0.2">
      <c r="B12" s="50" t="s">
        <v>52</v>
      </c>
      <c r="C12" s="51">
        <v>0</v>
      </c>
      <c r="D12" s="52">
        <v>2320</v>
      </c>
    </row>
    <row r="13" spans="2:4" ht="15.75" customHeight="1" x14ac:dyDescent="0.2">
      <c r="B13" s="50" t="s">
        <v>53</v>
      </c>
      <c r="C13" s="51">
        <v>0</v>
      </c>
      <c r="D13" s="52">
        <v>49796</v>
      </c>
    </row>
    <row r="14" spans="2:4" ht="15.75" customHeight="1" x14ac:dyDescent="0.2">
      <c r="B14" s="50" t="s">
        <v>17</v>
      </c>
      <c r="C14" s="54">
        <v>988832</v>
      </c>
      <c r="D14" s="52">
        <v>251732</v>
      </c>
    </row>
    <row r="15" spans="2:4" ht="15.75" customHeight="1" x14ac:dyDescent="0.2">
      <c r="B15" s="50" t="s">
        <v>25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37</v>
      </c>
      <c r="C16" s="54">
        <v>8624.74</v>
      </c>
      <c r="D16" s="53">
        <v>0</v>
      </c>
    </row>
    <row r="17" spans="2:4" ht="15.75" customHeight="1" x14ac:dyDescent="0.2">
      <c r="B17" s="50" t="s">
        <v>45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23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54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28</v>
      </c>
      <c r="C20" s="54">
        <v>398216.67</v>
      </c>
      <c r="D20" s="52">
        <v>161769.62</v>
      </c>
    </row>
    <row r="21" spans="2:4" ht="15.75" customHeight="1" x14ac:dyDescent="0.2">
      <c r="B21" s="50" t="s">
        <v>31</v>
      </c>
      <c r="C21" s="54">
        <v>31995.94</v>
      </c>
      <c r="D21" s="53">
        <v>0</v>
      </c>
    </row>
    <row r="22" spans="2:4" ht="15.75" customHeight="1" x14ac:dyDescent="0.2">
      <c r="B22" s="50" t="s">
        <v>19</v>
      </c>
      <c r="C22" s="54">
        <v>319190</v>
      </c>
      <c r="D22" s="52">
        <v>147087</v>
      </c>
    </row>
    <row r="23" spans="2:4" ht="15.75" customHeight="1" x14ac:dyDescent="0.2">
      <c r="B23" s="50" t="s">
        <v>36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21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34</v>
      </c>
      <c r="C25" s="54">
        <v>36084.400000000001</v>
      </c>
      <c r="D25" s="55">
        <v>0</v>
      </c>
    </row>
    <row r="26" spans="2:4" ht="15.75" customHeight="1" x14ac:dyDescent="0.2">
      <c r="B26" s="50" t="s">
        <v>35</v>
      </c>
      <c r="C26" s="54">
        <v>11800</v>
      </c>
      <c r="D26" s="52">
        <v>9794</v>
      </c>
    </row>
    <row r="27" spans="2:4" ht="15.75" customHeight="1" x14ac:dyDescent="0.2">
      <c r="B27" s="50" t="s">
        <v>55</v>
      </c>
      <c r="C27" s="54">
        <v>0</v>
      </c>
      <c r="D27" s="52">
        <v>3744.72</v>
      </c>
    </row>
    <row r="28" spans="2:4" ht="15.75" customHeight="1" thickBot="1" x14ac:dyDescent="0.25">
      <c r="B28" s="50" t="s">
        <v>5</v>
      </c>
      <c r="C28" s="54">
        <v>208800</v>
      </c>
      <c r="D28" s="52">
        <v>208800</v>
      </c>
    </row>
    <row r="29" spans="2:4" ht="15.75" customHeight="1" x14ac:dyDescent="0.2">
      <c r="B29" s="174" t="s">
        <v>48</v>
      </c>
      <c r="C29" s="176">
        <v>2020</v>
      </c>
      <c r="D29" s="178">
        <v>2019</v>
      </c>
    </row>
    <row r="30" spans="2:4" ht="15.75" customHeight="1" thickBot="1" x14ac:dyDescent="0.25">
      <c r="B30" s="175"/>
      <c r="C30" s="177"/>
      <c r="D30" s="179"/>
    </row>
    <row r="31" spans="2:4" ht="15.75" customHeight="1" x14ac:dyDescent="0.2">
      <c r="B31" s="50" t="s">
        <v>11</v>
      </c>
      <c r="C31" s="54">
        <v>755.2</v>
      </c>
      <c r="D31" s="52">
        <v>755.2</v>
      </c>
    </row>
    <row r="32" spans="2:4" ht="15.75" customHeight="1" x14ac:dyDescent="0.2">
      <c r="B32" s="50" t="s">
        <v>32</v>
      </c>
      <c r="C32" s="54">
        <v>538080</v>
      </c>
      <c r="D32" s="53">
        <v>0</v>
      </c>
    </row>
    <row r="33" spans="2:8" ht="15.75" customHeight="1" x14ac:dyDescent="0.2">
      <c r="B33" s="50" t="s">
        <v>42</v>
      </c>
      <c r="C33" s="54">
        <v>33299.699999999997</v>
      </c>
      <c r="D33" s="53">
        <v>0</v>
      </c>
    </row>
    <row r="34" spans="2:8" ht="15.75" customHeight="1" x14ac:dyDescent="0.2">
      <c r="B34" s="50" t="s">
        <v>27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38</v>
      </c>
      <c r="C35" s="54">
        <v>9392.7999999999993</v>
      </c>
      <c r="D35" s="55">
        <v>0</v>
      </c>
    </row>
    <row r="36" spans="2:8" ht="15.75" customHeight="1" x14ac:dyDescent="0.2">
      <c r="B36" s="50" t="s">
        <v>43</v>
      </c>
      <c r="C36" s="54">
        <v>406713.4</v>
      </c>
      <c r="D36" s="53">
        <v>0</v>
      </c>
    </row>
    <row r="37" spans="2:8" ht="15.75" customHeight="1" x14ac:dyDescent="0.2">
      <c r="B37" s="50" t="s">
        <v>13</v>
      </c>
      <c r="C37" s="54">
        <v>6174363.1200000001</v>
      </c>
      <c r="D37" s="53">
        <v>0</v>
      </c>
    </row>
    <row r="38" spans="2:8" ht="15.75" customHeight="1" x14ac:dyDescent="0.2">
      <c r="B38" s="50" t="s">
        <v>7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6</v>
      </c>
      <c r="C39" s="54">
        <v>104312</v>
      </c>
      <c r="D39" s="52">
        <v>104312</v>
      </c>
    </row>
    <row r="40" spans="2:8" ht="15.75" customHeight="1" x14ac:dyDescent="0.2">
      <c r="B40" s="50" t="s">
        <v>46</v>
      </c>
      <c r="C40" s="54">
        <v>49600</v>
      </c>
      <c r="D40" s="53">
        <v>0</v>
      </c>
    </row>
    <row r="41" spans="2:8" ht="15.75" customHeight="1" x14ac:dyDescent="0.2">
      <c r="B41" s="50" t="s">
        <v>56</v>
      </c>
      <c r="C41" s="54">
        <v>0</v>
      </c>
      <c r="D41" s="52">
        <v>4779</v>
      </c>
    </row>
    <row r="42" spans="2:8" ht="15.75" customHeight="1" x14ac:dyDescent="0.2">
      <c r="B42" s="50" t="s">
        <v>44</v>
      </c>
      <c r="C42" s="54">
        <v>178699.2</v>
      </c>
      <c r="D42" s="52">
        <v>11256887.51</v>
      </c>
    </row>
    <row r="43" spans="2:8" ht="15.75" customHeight="1" x14ac:dyDescent="0.2">
      <c r="B43" s="50" t="s">
        <v>33</v>
      </c>
      <c r="C43" s="54">
        <v>35400</v>
      </c>
      <c r="D43" s="53">
        <v>0</v>
      </c>
    </row>
    <row r="44" spans="2:8" ht="15.75" customHeight="1" x14ac:dyDescent="0.2">
      <c r="B44" s="50" t="s">
        <v>18</v>
      </c>
      <c r="C44" s="54">
        <v>270000</v>
      </c>
      <c r="D44" s="52">
        <v>270000</v>
      </c>
    </row>
    <row r="45" spans="2:8" ht="15.75" customHeight="1" x14ac:dyDescent="0.2">
      <c r="B45" s="50" t="s">
        <v>12</v>
      </c>
      <c r="C45" s="54">
        <v>22125</v>
      </c>
      <c r="D45" s="53">
        <v>0</v>
      </c>
    </row>
    <row r="46" spans="2:8" ht="15.75" customHeight="1" x14ac:dyDescent="0.2">
      <c r="B46" s="50" t="s">
        <v>57</v>
      </c>
      <c r="C46" s="54">
        <v>0</v>
      </c>
      <c r="D46" s="52">
        <v>15600</v>
      </c>
    </row>
    <row r="47" spans="2:8" ht="15.75" customHeight="1" x14ac:dyDescent="0.2">
      <c r="B47" s="50" t="s">
        <v>8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41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29</v>
      </c>
      <c r="C49" s="54">
        <v>53930.720000000001</v>
      </c>
      <c r="D49" s="57">
        <v>28238.69</v>
      </c>
    </row>
    <row r="50" spans="2:7" ht="15.75" customHeight="1" x14ac:dyDescent="0.2">
      <c r="B50" s="50" t="s">
        <v>58</v>
      </c>
      <c r="C50" s="54">
        <v>0</v>
      </c>
      <c r="D50" s="57">
        <v>2256.75</v>
      </c>
    </row>
    <row r="51" spans="2:7" ht="15.75" customHeight="1" x14ac:dyDescent="0.2">
      <c r="B51" s="50" t="s">
        <v>24</v>
      </c>
      <c r="C51" s="54">
        <v>0</v>
      </c>
      <c r="D51" s="57">
        <v>188800</v>
      </c>
    </row>
    <row r="52" spans="2:7" ht="15.75" customHeight="1" x14ac:dyDescent="0.2">
      <c r="B52" s="50" t="s">
        <v>40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47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22</v>
      </c>
      <c r="C54" s="54">
        <v>83943.98</v>
      </c>
      <c r="D54" s="56">
        <v>0</v>
      </c>
    </row>
    <row r="55" spans="2:7" ht="15.75" customHeight="1" x14ac:dyDescent="0.2">
      <c r="B55" s="50" t="s">
        <v>30</v>
      </c>
      <c r="C55" s="54">
        <v>0</v>
      </c>
      <c r="D55" s="57">
        <v>21200</v>
      </c>
    </row>
    <row r="56" spans="2:7" ht="15.75" customHeight="1" thickBot="1" x14ac:dyDescent="0.25">
      <c r="B56" s="58" t="s">
        <v>16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2022-08-09T17:59:34Z</cp:lastPrinted>
  <dcterms:created xsi:type="dcterms:W3CDTF">2006-07-11T17:39:34Z</dcterms:created>
  <dcterms:modified xsi:type="dcterms:W3CDTF">2022-10-24T18:22:42Z</dcterms:modified>
</cp:coreProperties>
</file>