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SEPTIEMBRE 2024\"/>
    </mc:Choice>
  </mc:AlternateContent>
  <xr:revisionPtr revIDLastSave="0" documentId="8_{5BECDFCF-F0A5-4506-B761-FED791CFB1BC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5" l="1"/>
  <c r="G30" i="5"/>
  <c r="G31" i="5"/>
  <c r="G32" i="5"/>
  <c r="G33" i="5"/>
  <c r="G27" i="5"/>
  <c r="G28" i="5"/>
  <c r="G29" i="5"/>
  <c r="G24" i="5"/>
  <c r="G25" i="5"/>
  <c r="G26" i="5"/>
  <c r="G21" i="5" l="1"/>
  <c r="G14" i="5"/>
  <c r="G15" i="5"/>
  <c r="G16" i="5"/>
  <c r="G17" i="5"/>
  <c r="G18" i="5"/>
  <c r="G19" i="5"/>
  <c r="G20" i="5"/>
  <c r="G13" i="5"/>
  <c r="E38" i="5" l="1"/>
  <c r="G38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<sst xmlns="http://schemas.openxmlformats.org/spreadsheetml/2006/main" count="407" uniqueCount="197">
  <si>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</si>
  <si>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</si>
  <si>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</si>
  <si>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</si>
  <si>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</si>
  <si>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</si>
  <si>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</si>
  <si>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</si>
  <si>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</si>
  <si>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</si>
  <si>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</si>
  <si>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</si>
  <si>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</si>
  <si>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</si>
  <si>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</si>
  <si>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</si>
  <si>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</si>
  <si>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</si>
  <si>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</si>
  <si>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</si>
  <si>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</si>
  <si>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</si>
  <si>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</si>
  <si>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</si>
  <si>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</si>
  <si>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</si>
  <si>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</si>
  <si>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</si>
  <si>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</si>
  <si>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</si>
  <si>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</si>
  <si>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</si>
  <si>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</si>
  <si>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</si>
  <si>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</si>
  <si>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</si>
  <si>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</si>
  <si>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</si>
  <si>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</si>
  <si>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</si>
  <si>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</si>
  <si>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</si>
  <si>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</si>
  <si>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</si>
  <si>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</si>
  <si>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</si>
  <si>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</si>
  <si>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</si>
  <si>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</si>
  <si>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</si>
  <si>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</si>
  <si>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</si>
  <si>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</si>
  <si>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</si>
  <si>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</si>
  <si>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</si>
  <si>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</si>
  <si>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</si>
  <si>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</si>
  <si>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</si>
  <si>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</si>
  <si>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</si>
  <si>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</si>
  <si>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</si>
  <si>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</si>
  <si>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</si>
  <si>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</si>
  <si>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</si>
  <si>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</si>
  <si>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</si>
  <si>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</si>
  <si>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</si>
  <si>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</si>
  <si>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</si>
  <si>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</si>
  <si>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</si>
  <si>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</si>
  <si>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</si>
  <si>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</si>
  <si>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</si>
  <si>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</si>
  <si>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</si>
  <si>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</si>
  <si>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</si>
  <si>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</si>
  <si>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</si>
  <si>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</si>
  <si>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</si>
  <si>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</si>
  <si>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</si>
  <si>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</si>
  <si>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</si>
  <si>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</si>
  <si>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</si>
  <si>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</si>
  <si>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</si>
  <si>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</si>
  <si>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</si>
  <si>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</si>
  <si>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</si>
  <si>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</si>
  <si>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</si>
  <si>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</si>
  <si>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</si>
  <si>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</si>
  <si>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</si>
  <si>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</si>
  <si>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</si>
  <si>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</si>
  <si>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</si>
  <si>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</si>
  <si>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</si>
  <si>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</si>
  <si>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</si>
  <si>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</si>
  <si>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</si>
  <si>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</si>
  <si>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</si>
  <si>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</si>
  <si>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</si>
  <si>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</si>
  <si>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</si>
  <si>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</si>
  <si>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</si>
  <si>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</si>
  <si>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</si>
  <si>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</si>
  <si>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</si>
  <si>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</si>
  <si>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</si>
  <si>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</si>
  <si>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</si>
  <si>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MARGARITA FERNANDEZ FERNANDEZ DE SOTO</t>
  </si>
  <si>
    <t>CHEZAAD, SRL</t>
  </si>
  <si>
    <t>COMPLETO</t>
  </si>
  <si>
    <t>PENDIENTE</t>
  </si>
  <si>
    <t>CELALLA COMPANY, SRL</t>
  </si>
  <si>
    <t>FRANKLIN BENJAMIN LOPEZ FORNERIN</t>
  </si>
  <si>
    <t>DELTA COMERCIAL, SA</t>
  </si>
  <si>
    <t>B1500000083</t>
  </si>
  <si>
    <t>Correspondiente al Mes: Septiembre del Año: 2024</t>
  </si>
  <si>
    <t>COMITE FLACSO REPUBLICA DOMINICANA, INC</t>
  </si>
  <si>
    <t>LAURA DEVAKI LONGA MORALES</t>
  </si>
  <si>
    <t>SERVICIOS EMPRESARIALES CANAAN, SRL</t>
  </si>
  <si>
    <t xml:space="preserve"> INVERSIONES SANFRA, SRL</t>
  </si>
  <si>
    <t>ALTAGRACIA ORQUIDEA MELO ENCARNACION</t>
  </si>
  <si>
    <t>ERIC DEL CARMEN GOMEZ GIL</t>
  </si>
  <si>
    <t>INVERSIONES HIZAMAR, SRL</t>
  </si>
  <si>
    <t>ROSA JOSEFINA ALTAGRACIA REYNA JIMENES</t>
  </si>
  <si>
    <t>FUNDACIÓN MUNICIPIOS AL DÍA</t>
  </si>
  <si>
    <t>SEGUROS RESERVAS, SA</t>
  </si>
  <si>
    <t xml:space="preserve"> JARDIN ILUSIONES, SA</t>
  </si>
  <si>
    <t>PAGO FACT. B1500000107 S/OC 00124/24, POR SERV. DE ELABORACIÓN DE DOCUMENTO ACADÉMICO DE ANÁLISIS DE LOS PRINCIPALES MODELOS EDUCATIVOS , A FAVOR DE COMITE FLACSO REPUBLICA DOMINICANA</t>
  </si>
  <si>
    <t>PAGO FACT.E450000001007 S/OC 00158/24, POR SERV. DE MANTENIMIENTO Y REPARACIÓN DEL VEHÍCULO TOYOTA HILUX CHASIS : MROKZ8CD600651260 DEL INM RD.</t>
  </si>
  <si>
    <t>PAGO FACT. B1500000023 S/OC 0076/24, POR SERV. DE DISEÑO Y DIAGRAMACION DEL LIBRO: ORÍGENES DEL TRABAJO INMIGRANTE EN LA INDUSTRIA AZUCARERA, A FAVOR DE   LAURA DEVAKI LONGA MORALES</t>
  </si>
  <si>
    <t>PAGO FACT. B1500001023, S/OC 00155/24, POR LA ADQUISICIÓN DE TICKETS DE COMBUSTIBLE PARA USO DE LOS VEHÍCULOS DE ESTA INSTITUCIÓN Y LA ESCUELA NACIONAL DE MIGRACIÓN, CORRESP. AL 3ER TRIMESTRE JULIO - SEPT.  2024 A FAVOR DE SERVICIOS EMPRESARIALES CANAAN</t>
  </si>
  <si>
    <t>PAGO FACT. B1500000842, S/CONT. BS-0004896-2024, POR CONTRATACIÓN DE SERV. DE TRES CONSERJES PARA COMPLETAR LABORES DE LIMPIEZA EN LAS INSTALACIONES DE INM-RD Y/O ENM, CORRESP. AL MES SEPT.   2024, A FAVOR DE INVERSIONES SANFRA</t>
  </si>
  <si>
    <t>PAGO A LA CUENTA 759336900 ,  FACT. E450000053077,  POR CONCEPTO DE  SERVICIO TELEFÓNICO DEL INSTITUTO NACIONAL DE MIGRACIÓN Y LA ESCUELA NACIONAL DE MIGRACIÓN,CORRESPONDIENTE AL MES DE  SEPT. 2024, A FAVOR DE CLARO</t>
  </si>
  <si>
    <t>PAGO FACT. B1500000986, 1ER ABONO A LA O/C 00154/24, POR SERV. DE CATERING PARA DIFERENTES ACTIVIDADES Y REUNIONES DEL INM RD, A  FAVOR FRANKLIN BENJAMIN LOPEZ FORNERIN.</t>
  </si>
  <si>
    <t>PAGO FACT. E450000001558, POR CONCEPTO DEL 80 % DEL SEGURO MEDICO COMPLEMENTARIO DE LOS SERVIDORES /AS DE ESTA INSTITUCIÓN Y SU FAMILIARES DIRECTOS CORRESPONDIENTE, AL MES DE SEPT.   2024, A FAVOR DE HUMANO SEGUROS</t>
  </si>
  <si>
    <t>PAGO FACT. B1500000085, S/C BS-000604-2024, POR SERV. DESARROLLO WEBMASTER PARA APLICAR MEJORAS A LA PAGINA WEB Y PLATAFORMAS DIGITALES DE ESTA INSTITUCIÓN Y LA ENM, DEL CORRESP. AL MES SEPT.  2024,  A FAVOR DE CHEZAAD</t>
  </si>
  <si>
    <t>PAGO FACT. B1500000036 S/OC 00144/24, POR SERV. DE CATERING PARA REUNIÓN COORDINACIÓN SEMINARIO I MIGRACION INTERNACIONAL Y GESTIÓN DE DESARROLLO, A FAVOR DE ALTAGRACIA ORQUIDEA MELO ENCARNACION</t>
  </si>
  <si>
    <t>PAGO FACT. B1500000072 S/OC 00114/24, POR SERV.  TUTORIA VIRTUAL Y  FACILITACION PARA EL CURSO ESPECIALIZADOS DERECHOS DE NNA EN MOVILIDAD, A FAVOR DE ERIC DEL CARMEN GOMEZ GIL.</t>
  </si>
  <si>
    <t>PAGO AL PRIMER REGIMIENTO DOMINICANO, GUARDIA PRESIDENCIAL, E. N. FACT. B1500000747, POR SERVICIOS DE ALMUERZOS, CORRESPONDIENTES AL MES DE AGOSTO. 2024, A FAVOR DE GUARDIA PRESIDENCIAL.</t>
  </si>
  <si>
    <t>FACT. B1500000534 S/C  BS -0000406-2024 ,  POR DE SERV. DE MANTENIMIENTO DE LOS JARDINES DE ESTA INSTITUCIÓN Y LA ENM , CORRESPONDIENTE AL MES SEPT. 2024, A FAVOR DE SOLUCIONES INTEGRALES.</t>
  </si>
  <si>
    <t>PAGO FACT. B1500000091 POR CONCEPTO DE ALQUILER DE LOCAL DONDE FUNCIONA ESTA INSTITUCIÓN, CORRESPONDIENTE AL MES SEPT.  2024, A  FAVOR DE CELALLA COMPANY.</t>
  </si>
  <si>
    <t>PAGO FACT. B1500000049 S/OC 00111/24, POR SERVICIO Y MANTENIMIENTO DE IMPRESORA ZEBRA ZC 100 DEL INM RD, A FAVOR DE INVERSIONES HIZAMAR</t>
  </si>
  <si>
    <t>PAGO FACT. B1500000083, S/C BS-000604-2024, POR SERV. DESARROLLO WEBMASTER PARA APLICAR MEJORAS A LA PAGINA WEB Y PLATAFORMAS DIGITALES DE ESTA INSTITUCIÓN Y LA ENM, DEL CORRESP. AL MES AGOSTO 2024,  A FAVOR DE CHEZAAD</t>
  </si>
  <si>
    <t>PAGO FACT B1500056622,56632,  POR CONCEPTO  SERVICIO DE RECOGIDA DE BASURA,  CORRESPONDIENTE AL MES SEPT.   2024,  DEL INSTITUTO NACIONAL DE MIGRACIÓN Y LA  ESCUELA NACIONAL DE MIGRACIÓN,  A FAVOR DEL AYUNTAMIENTO  DEL DISTR. NA</t>
  </si>
  <si>
    <t>PAGO FACT. B1500000146 , S/OC 00134/24 POR SERV. DE DISEÑO Y DIAGRMACION DE MEMORIA DE GESTIÓN 2020-24 DEL INM RD, A FAVOR DE FUNDACIÓN MUNICIPIOS AL DÍA</t>
  </si>
  <si>
    <t>PAGO FACT. E450000000188, POR CONCEPTO DE RENOVACIÓN  PÓLIZA  SEGURO NO. 2-2-201-0061355,   DE BIENES MUEBLES Y CONTRA INCENDIO, VIGENCIA : DESDE 18/08/2024 HASTA 18/08/2025, A FAVOR DE SEGUROS RESERVAS</t>
  </si>
  <si>
    <t>PAGO FACT. B1500002860 S/OC 00162/24, POR ADQUISICIÓN DE CORONA FÚNEBRE PARA LA SRA. MARINA ALT. DE CALCAÑO, ABUELA DE LA COLABORADORA RACHEL  CALCAÑO ANALISTA DE COMPRAS DEL INM RD, A FAVOR DE  JARDIN ILUSIONES S A</t>
  </si>
  <si>
    <t>PAGO FACT. B1500000761, POR SUMINISTRO DE ALMUERZOS PARA DIFERENTES ACTIVIDADES DE LA ENM RD, A FAVOR DE GUARDIA PRESIDENCIAL.</t>
  </si>
  <si>
    <t>PAGO FACT. B1500000082, POR CONCEPTO DE ALQUILER DE LOCAL DONDE FUNCIONA LA ESCUELA NACIONAL DE MIGRACIÓN, CORRESPONDIENTE AL  MES DE SEPT.    2024, A FAVOR DE MARGARITA FERNANDEZ FERNANDEZ</t>
  </si>
  <si>
    <t>PAGO FACT. B1500000037 Y 38, 1ER ABONO S/OC  00161/24, POR  SERVICIOS DE CATERING PARA DIFERENTES ACTIVIDADES DE LA ESCUELA NACIONAL DE MIGRACIÓN DEL INM RD</t>
  </si>
  <si>
    <t>B1500000107</t>
  </si>
  <si>
    <t>E450000001007</t>
  </si>
  <si>
    <t>B1500000023</t>
  </si>
  <si>
    <t>B1500001023</t>
  </si>
  <si>
    <t>B1500000842</t>
  </si>
  <si>
    <t>E450000053077</t>
  </si>
  <si>
    <t>B1500000986</t>
  </si>
  <si>
    <t>E450000001558</t>
  </si>
  <si>
    <t>B1500000085</t>
  </si>
  <si>
    <t>B1500000036</t>
  </si>
  <si>
    <t>B1500000072</t>
  </si>
  <si>
    <t>B1500000747</t>
  </si>
  <si>
    <t>B1500000534</t>
  </si>
  <si>
    <t>B1500000091</t>
  </si>
  <si>
    <t>B1500000049</t>
  </si>
  <si>
    <t>B1500056622,56632,</t>
  </si>
  <si>
    <t>B1500000146</t>
  </si>
  <si>
    <t>E450000000188</t>
  </si>
  <si>
    <t>B1500002860</t>
  </si>
  <si>
    <t>B1500000761</t>
  </si>
  <si>
    <t>B1500000082</t>
  </si>
  <si>
    <t>B1500000037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</si>
</sst>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9"/>
      <c r="B9" s="139"/>
    </row>
    <row r="10" spans="1:2" s="84" customFormat="1" ht="32.25" x14ac:dyDescent="0.2">
      <c r="A10" s="139"/>
      <c r="B10" s="139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40"/>
      <c r="B14" s="140"/>
    </row>
    <row r="15" spans="1:2" s="84" customFormat="1" ht="26.25" customHeight="1" x14ac:dyDescent="0.2">
      <c r="A15" s="141" t="s">
        <v>2</v>
      </c>
      <c r="B15" s="143" t="s">
        <v>4</v>
      </c>
    </row>
    <row r="16" spans="1:2" s="84" customFormat="1" ht="27.75" customHeight="1" thickBot="1" x14ac:dyDescent="0.25">
      <c r="A16" s="142"/>
      <c r="B16" s="144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110"/>
  <sheetViews>
    <sheetView showGridLines="0" tabSelected="1" view="pageBreakPreview" zoomScale="68" zoomScaleNormal="84" zoomScaleSheetLayoutView="68" workbookViewId="0">
      <selection activeCell="I41" sqref="I41"/>
    </sheetView>
  </sheetViews>
  <sheetFormatPr baseColWidth="10" defaultColWidth="77.7109375" defaultRowHeight="25.5" x14ac:dyDescent="0.35"/>
  <cols>
    <col min="1" max="1" width="55.5703125" style="99" customWidth="1"/>
    <col min="2" max="2" width="67.5703125" style="84" customWidth="1"/>
    <col min="3" max="3" width="29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4.85546875" style="99" customWidth="1"/>
    <col min="10" max="16384" width="77.7109375" style="84"/>
  </cols>
  <sheetData>
    <row r="6" spans="1:12" x14ac:dyDescent="0.35">
      <c r="I6" s="99" t="s">
        <v>10</v>
      </c>
    </row>
    <row r="7" spans="1:12" ht="58.5" x14ac:dyDescent="0.2">
      <c r="A7" s="149" t="s">
        <v>123</v>
      </c>
      <c r="B7" s="149"/>
      <c r="C7" s="149"/>
      <c r="D7" s="149"/>
      <c r="E7" s="149"/>
      <c r="F7" s="149"/>
      <c r="G7" s="149"/>
      <c r="H7" s="149"/>
      <c r="I7" s="149"/>
    </row>
    <row r="8" spans="1:12" ht="32.25" x14ac:dyDescent="0.2">
      <c r="A8" s="139" t="s">
        <v>94</v>
      </c>
      <c r="B8" s="139"/>
      <c r="C8" s="139"/>
      <c r="D8" s="139"/>
      <c r="E8" s="139"/>
      <c r="F8" s="139"/>
      <c r="G8" s="139"/>
      <c r="H8" s="139"/>
      <c r="I8" s="139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6.25" x14ac:dyDescent="0.2">
      <c r="A10" s="150" t="s">
        <v>140</v>
      </c>
      <c r="B10" s="151"/>
      <c r="C10" s="151"/>
      <c r="D10" s="151"/>
      <c r="E10" s="151"/>
      <c r="F10" s="151"/>
      <c r="G10" s="151"/>
      <c r="H10" s="151"/>
      <c r="I10" s="152"/>
    </row>
    <row r="11" spans="1:12" x14ac:dyDescent="0.2">
      <c r="A11" s="148" t="s">
        <v>101</v>
      </c>
      <c r="B11" s="153" t="s">
        <v>3</v>
      </c>
      <c r="C11" s="148" t="s">
        <v>1</v>
      </c>
      <c r="D11" s="148" t="s">
        <v>95</v>
      </c>
      <c r="E11" s="147" t="s">
        <v>96</v>
      </c>
      <c r="F11" s="148" t="s">
        <v>97</v>
      </c>
      <c r="G11" s="148" t="s">
        <v>98</v>
      </c>
      <c r="H11" s="147" t="s">
        <v>99</v>
      </c>
      <c r="I11" s="148" t="s">
        <v>100</v>
      </c>
    </row>
    <row r="12" spans="1:12" x14ac:dyDescent="0.2">
      <c r="A12" s="148"/>
      <c r="B12" s="153"/>
      <c r="C12" s="148"/>
      <c r="D12" s="148"/>
      <c r="E12" s="147"/>
      <c r="F12" s="148"/>
      <c r="G12" s="148"/>
      <c r="H12" s="147"/>
      <c r="I12" s="148"/>
    </row>
    <row r="13" spans="1:12" s="94" customFormat="1" ht="60" x14ac:dyDescent="0.2">
      <c r="A13" s="120" t="s">
        <v>141</v>
      </c>
      <c r="B13" s="138" t="s">
        <v>152</v>
      </c>
      <c r="C13" s="120" t="s">
        <v>175</v>
      </c>
      <c r="D13" s="118">
        <v>45537</v>
      </c>
      <c r="E13" s="130">
        <v>400000</v>
      </c>
      <c r="F13" s="118">
        <v>45552</v>
      </c>
      <c r="G13" s="107">
        <f>+E13</f>
        <v>400000</v>
      </c>
      <c r="H13" s="119">
        <v>0</v>
      </c>
      <c r="I13" s="135" t="s">
        <v>134</v>
      </c>
      <c r="J13" s="113"/>
      <c r="K13" s="113"/>
      <c r="L13" s="113"/>
    </row>
    <row r="14" spans="1:12" s="94" customFormat="1" ht="45" x14ac:dyDescent="0.2">
      <c r="A14" s="136" t="s">
        <v>138</v>
      </c>
      <c r="B14" s="138" t="s">
        <v>153</v>
      </c>
      <c r="C14" s="120" t="s">
        <v>176</v>
      </c>
      <c r="D14" s="118">
        <v>45537</v>
      </c>
      <c r="E14" s="130">
        <v>25034.18</v>
      </c>
      <c r="F14" s="118">
        <v>45549</v>
      </c>
      <c r="G14" s="107">
        <f t="shared" ref="G14:G33" si="0">+E14</f>
        <v>25034.18</v>
      </c>
      <c r="H14" s="119">
        <v>0</v>
      </c>
      <c r="I14" s="135" t="s">
        <v>134</v>
      </c>
      <c r="J14" s="113"/>
      <c r="K14" s="113"/>
      <c r="L14" s="113"/>
    </row>
    <row r="15" spans="1:12" s="94" customFormat="1" ht="60" x14ac:dyDescent="0.2">
      <c r="A15" s="120" t="s">
        <v>142</v>
      </c>
      <c r="B15" s="138" t="s">
        <v>154</v>
      </c>
      <c r="C15" s="120" t="s">
        <v>177</v>
      </c>
      <c r="D15" s="118">
        <v>45537</v>
      </c>
      <c r="E15" s="130">
        <v>217828</v>
      </c>
      <c r="F15" s="118">
        <v>45553</v>
      </c>
      <c r="G15" s="107">
        <f t="shared" si="0"/>
        <v>217828</v>
      </c>
      <c r="H15" s="119">
        <v>0</v>
      </c>
      <c r="I15" s="135" t="s">
        <v>134</v>
      </c>
      <c r="J15" s="113"/>
      <c r="K15" s="113"/>
      <c r="L15" s="113"/>
    </row>
    <row r="16" spans="1:12" s="94" customFormat="1" ht="75" x14ac:dyDescent="0.2">
      <c r="A16" s="120" t="s">
        <v>143</v>
      </c>
      <c r="B16" s="138" t="s">
        <v>155</v>
      </c>
      <c r="C16" s="120" t="s">
        <v>178</v>
      </c>
      <c r="D16" s="118">
        <v>45538</v>
      </c>
      <c r="E16" s="130">
        <v>350000</v>
      </c>
      <c r="F16" s="118">
        <v>45552</v>
      </c>
      <c r="G16" s="107">
        <f t="shared" si="0"/>
        <v>350000</v>
      </c>
      <c r="H16" s="119">
        <v>0</v>
      </c>
      <c r="I16" s="135" t="s">
        <v>134</v>
      </c>
      <c r="J16" s="113"/>
      <c r="K16" s="113"/>
      <c r="L16" s="113"/>
    </row>
    <row r="17" spans="1:12" s="94" customFormat="1" ht="75" x14ac:dyDescent="0.2">
      <c r="A17" s="120" t="s">
        <v>144</v>
      </c>
      <c r="B17" s="138" t="s">
        <v>156</v>
      </c>
      <c r="C17" s="120" t="s">
        <v>179</v>
      </c>
      <c r="D17" s="118">
        <v>45538</v>
      </c>
      <c r="E17" s="130">
        <v>94551.89</v>
      </c>
      <c r="F17" s="118">
        <v>45553</v>
      </c>
      <c r="G17" s="107">
        <f t="shared" si="0"/>
        <v>94551.89</v>
      </c>
      <c r="H17" s="119">
        <v>0</v>
      </c>
      <c r="I17" s="135" t="s">
        <v>134</v>
      </c>
      <c r="J17" s="113"/>
      <c r="K17" s="113"/>
      <c r="L17" s="113"/>
    </row>
    <row r="18" spans="1:12" s="94" customFormat="1" ht="75" x14ac:dyDescent="0.2">
      <c r="A18" s="120" t="s">
        <v>129</v>
      </c>
      <c r="B18" s="138" t="s">
        <v>157</v>
      </c>
      <c r="C18" s="120" t="s">
        <v>180</v>
      </c>
      <c r="D18" s="118">
        <v>45538</v>
      </c>
      <c r="E18" s="130">
        <v>231628.63</v>
      </c>
      <c r="F18" s="118">
        <v>45553</v>
      </c>
      <c r="G18" s="107">
        <f t="shared" si="0"/>
        <v>231628.63</v>
      </c>
      <c r="H18" s="119">
        <v>0</v>
      </c>
      <c r="I18" s="135" t="s">
        <v>134</v>
      </c>
      <c r="J18" s="113"/>
      <c r="K18" s="113"/>
      <c r="L18" s="113"/>
    </row>
    <row r="19" spans="1:12" s="94" customFormat="1" ht="60" x14ac:dyDescent="0.2">
      <c r="A19" s="134" t="s">
        <v>137</v>
      </c>
      <c r="B19" s="138" t="s">
        <v>158</v>
      </c>
      <c r="C19" s="120" t="s">
        <v>181</v>
      </c>
      <c r="D19" s="118">
        <v>45539</v>
      </c>
      <c r="E19" s="130">
        <v>98618.5</v>
      </c>
      <c r="F19" s="118">
        <v>45553</v>
      </c>
      <c r="G19" s="107">
        <f t="shared" si="0"/>
        <v>98618.5</v>
      </c>
      <c r="H19" s="119">
        <v>0</v>
      </c>
      <c r="I19" s="135" t="s">
        <v>134</v>
      </c>
      <c r="J19" s="113"/>
      <c r="K19" s="113"/>
      <c r="L19" s="113"/>
    </row>
    <row r="20" spans="1:12" s="94" customFormat="1" ht="75" x14ac:dyDescent="0.2">
      <c r="A20" s="120" t="s">
        <v>130</v>
      </c>
      <c r="B20" s="138" t="s">
        <v>159</v>
      </c>
      <c r="C20" s="120" t="s">
        <v>182</v>
      </c>
      <c r="D20" s="118">
        <v>45540</v>
      </c>
      <c r="E20" s="130">
        <v>349273.97</v>
      </c>
      <c r="F20" s="118">
        <v>45554</v>
      </c>
      <c r="G20" s="107">
        <f t="shared" si="0"/>
        <v>349273.97</v>
      </c>
      <c r="H20" s="119">
        <v>0</v>
      </c>
      <c r="I20" s="135" t="s">
        <v>134</v>
      </c>
      <c r="J20" s="113"/>
      <c r="K20" s="113"/>
      <c r="L20" s="113"/>
    </row>
    <row r="21" spans="1:12" s="94" customFormat="1" ht="60" x14ac:dyDescent="0.2">
      <c r="A21" s="134" t="s">
        <v>133</v>
      </c>
      <c r="B21" s="138" t="s">
        <v>160</v>
      </c>
      <c r="C21" s="120" t="s">
        <v>183</v>
      </c>
      <c r="D21" s="118">
        <v>45540</v>
      </c>
      <c r="E21" s="130">
        <v>38350</v>
      </c>
      <c r="F21" s="118">
        <v>45553</v>
      </c>
      <c r="G21" s="107">
        <f t="shared" si="0"/>
        <v>38350</v>
      </c>
      <c r="H21" s="119">
        <v>0</v>
      </c>
      <c r="I21" s="135" t="s">
        <v>134</v>
      </c>
      <c r="J21" s="113"/>
      <c r="K21" s="113"/>
      <c r="L21" s="113"/>
    </row>
    <row r="22" spans="1:12" s="94" customFormat="1" ht="60" x14ac:dyDescent="0.2">
      <c r="A22" s="132" t="s">
        <v>145</v>
      </c>
      <c r="B22" s="138" t="s">
        <v>161</v>
      </c>
      <c r="C22" s="120" t="s">
        <v>184</v>
      </c>
      <c r="D22" s="118">
        <v>45541</v>
      </c>
      <c r="E22" s="130">
        <v>23010</v>
      </c>
      <c r="F22" s="118">
        <v>45555</v>
      </c>
      <c r="G22" s="107">
        <v>0</v>
      </c>
      <c r="H22" s="119">
        <v>23010</v>
      </c>
      <c r="I22" s="135" t="s">
        <v>135</v>
      </c>
      <c r="J22" s="113"/>
      <c r="K22" s="113"/>
      <c r="L22" s="113"/>
    </row>
    <row r="23" spans="1:12" s="94" customFormat="1" ht="72" customHeight="1" x14ac:dyDescent="0.2">
      <c r="A23" s="134" t="s">
        <v>146</v>
      </c>
      <c r="B23" s="138" t="s">
        <v>162</v>
      </c>
      <c r="C23" s="120" t="s">
        <v>185</v>
      </c>
      <c r="D23" s="118">
        <v>45541</v>
      </c>
      <c r="E23" s="130">
        <v>146600</v>
      </c>
      <c r="F23" s="118">
        <v>45556</v>
      </c>
      <c r="G23" s="107">
        <v>0</v>
      </c>
      <c r="H23" s="119">
        <v>146000</v>
      </c>
      <c r="I23" s="135" t="s">
        <v>135</v>
      </c>
      <c r="J23" s="113"/>
      <c r="K23" s="113"/>
      <c r="L23" s="113"/>
    </row>
    <row r="24" spans="1:12" s="94" customFormat="1" ht="60" x14ac:dyDescent="0.2">
      <c r="A24" s="120" t="s">
        <v>127</v>
      </c>
      <c r="B24" s="138" t="s">
        <v>163</v>
      </c>
      <c r="C24" s="120" t="s">
        <v>186</v>
      </c>
      <c r="D24" s="118">
        <v>45544</v>
      </c>
      <c r="E24" s="130">
        <v>91013.4</v>
      </c>
      <c r="F24" s="118">
        <v>45559</v>
      </c>
      <c r="G24" s="107">
        <f t="shared" si="0"/>
        <v>91013.4</v>
      </c>
      <c r="H24" s="119">
        <v>0</v>
      </c>
      <c r="I24" s="135" t="s">
        <v>134</v>
      </c>
      <c r="J24" s="113"/>
      <c r="K24" s="113"/>
      <c r="L24" s="113"/>
    </row>
    <row r="25" spans="1:12" s="94" customFormat="1" ht="60" x14ac:dyDescent="0.2">
      <c r="A25" s="120" t="s">
        <v>128</v>
      </c>
      <c r="B25" s="138" t="s">
        <v>164</v>
      </c>
      <c r="C25" s="120" t="s">
        <v>187</v>
      </c>
      <c r="D25" s="118">
        <v>45544</v>
      </c>
      <c r="E25" s="130">
        <v>36493.33</v>
      </c>
      <c r="F25" s="118">
        <v>45559</v>
      </c>
      <c r="G25" s="107">
        <f t="shared" si="0"/>
        <v>36493.33</v>
      </c>
      <c r="H25" s="119">
        <v>0</v>
      </c>
      <c r="I25" s="135" t="s">
        <v>134</v>
      </c>
      <c r="J25" s="113"/>
      <c r="K25" s="113"/>
      <c r="L25" s="113"/>
    </row>
    <row r="26" spans="1:12" s="94" customFormat="1" ht="65.25" customHeight="1" x14ac:dyDescent="0.2">
      <c r="A26" s="120" t="s">
        <v>136</v>
      </c>
      <c r="B26" s="138" t="s">
        <v>165</v>
      </c>
      <c r="C26" s="120" t="s">
        <v>188</v>
      </c>
      <c r="D26" s="118">
        <v>45544</v>
      </c>
      <c r="E26" s="130">
        <v>475681.47</v>
      </c>
      <c r="F26" s="118">
        <v>45559</v>
      </c>
      <c r="G26" s="107">
        <f t="shared" si="0"/>
        <v>475681.47</v>
      </c>
      <c r="H26" s="119">
        <v>0</v>
      </c>
      <c r="I26" s="135" t="s">
        <v>134</v>
      </c>
      <c r="J26" s="113"/>
      <c r="K26" s="113"/>
      <c r="L26" s="113"/>
    </row>
    <row r="27" spans="1:12" s="94" customFormat="1" ht="45" x14ac:dyDescent="0.2">
      <c r="A27" s="132" t="s">
        <v>147</v>
      </c>
      <c r="B27" s="138" t="s">
        <v>166</v>
      </c>
      <c r="C27" s="120" t="s">
        <v>189</v>
      </c>
      <c r="D27" s="118">
        <v>45544</v>
      </c>
      <c r="E27" s="130">
        <v>8161.14</v>
      </c>
      <c r="F27" s="118">
        <v>45559</v>
      </c>
      <c r="G27" s="107">
        <f t="shared" si="0"/>
        <v>8161.14</v>
      </c>
      <c r="H27" s="119">
        <v>0</v>
      </c>
      <c r="I27" s="135" t="s">
        <v>134</v>
      </c>
      <c r="J27" s="113"/>
      <c r="K27" s="113"/>
      <c r="L27" s="113"/>
    </row>
    <row r="28" spans="1:12" s="94" customFormat="1" ht="75" x14ac:dyDescent="0.2">
      <c r="A28" s="132" t="s">
        <v>148</v>
      </c>
      <c r="B28" s="138" t="s">
        <v>167</v>
      </c>
      <c r="C28" s="120" t="s">
        <v>139</v>
      </c>
      <c r="D28" s="118">
        <v>45544</v>
      </c>
      <c r="E28" s="130">
        <v>486750</v>
      </c>
      <c r="F28" s="118">
        <v>45559</v>
      </c>
      <c r="G28" s="107">
        <f t="shared" si="0"/>
        <v>486750</v>
      </c>
      <c r="H28" s="119">
        <v>0</v>
      </c>
      <c r="I28" s="135" t="s">
        <v>134</v>
      </c>
      <c r="J28" s="113"/>
      <c r="K28" s="113"/>
      <c r="L28" s="113"/>
    </row>
    <row r="29" spans="1:12" s="94" customFormat="1" ht="75" x14ac:dyDescent="0.2">
      <c r="A29" s="132" t="s">
        <v>131</v>
      </c>
      <c r="B29" s="138" t="s">
        <v>168</v>
      </c>
      <c r="C29" s="120" t="s">
        <v>190</v>
      </c>
      <c r="D29" s="118">
        <v>45544</v>
      </c>
      <c r="E29" s="130">
        <v>4022</v>
      </c>
      <c r="F29" s="118">
        <v>45559</v>
      </c>
      <c r="G29" s="107">
        <f t="shared" si="0"/>
        <v>4022</v>
      </c>
      <c r="H29" s="119">
        <v>0</v>
      </c>
      <c r="I29" s="135" t="s">
        <v>134</v>
      </c>
      <c r="J29" s="113"/>
      <c r="K29" s="113"/>
      <c r="L29" s="113"/>
    </row>
    <row r="30" spans="1:12" s="94" customFormat="1" ht="45" x14ac:dyDescent="0.2">
      <c r="A30" s="120" t="s">
        <v>149</v>
      </c>
      <c r="B30" s="138" t="s">
        <v>169</v>
      </c>
      <c r="C30" s="120" t="s">
        <v>191</v>
      </c>
      <c r="D30" s="118">
        <v>45546</v>
      </c>
      <c r="E30" s="130">
        <v>340854.8</v>
      </c>
      <c r="F30" s="118">
        <v>45560</v>
      </c>
      <c r="G30" s="107">
        <f t="shared" si="0"/>
        <v>340854.8</v>
      </c>
      <c r="H30" s="119">
        <v>0</v>
      </c>
      <c r="I30" s="135" t="s">
        <v>134</v>
      </c>
      <c r="J30" s="113"/>
      <c r="K30" s="113"/>
      <c r="L30" s="113"/>
    </row>
    <row r="31" spans="1:12" s="94" customFormat="1" ht="75" x14ac:dyDescent="0.2">
      <c r="A31" s="137" t="s">
        <v>150</v>
      </c>
      <c r="B31" s="138" t="s">
        <v>170</v>
      </c>
      <c r="C31" s="120" t="s">
        <v>192</v>
      </c>
      <c r="D31" s="118">
        <v>45546</v>
      </c>
      <c r="E31" s="130">
        <v>140675.03</v>
      </c>
      <c r="F31" s="118">
        <v>45560</v>
      </c>
      <c r="G31" s="107">
        <f t="shared" si="0"/>
        <v>140675.03</v>
      </c>
      <c r="H31" s="119">
        <v>0</v>
      </c>
      <c r="I31" s="135" t="s">
        <v>134</v>
      </c>
      <c r="J31" s="113"/>
      <c r="K31" s="113"/>
      <c r="L31" s="113"/>
    </row>
    <row r="32" spans="1:12" s="94" customFormat="1" ht="60" x14ac:dyDescent="0.2">
      <c r="A32" s="120" t="s">
        <v>151</v>
      </c>
      <c r="B32" s="138" t="s">
        <v>171</v>
      </c>
      <c r="C32" s="120" t="s">
        <v>193</v>
      </c>
      <c r="D32" s="118">
        <v>45546</v>
      </c>
      <c r="E32" s="130">
        <v>9794</v>
      </c>
      <c r="F32" s="118">
        <v>45561</v>
      </c>
      <c r="G32" s="107">
        <f t="shared" si="0"/>
        <v>9794</v>
      </c>
      <c r="H32" s="119">
        <v>0</v>
      </c>
      <c r="I32" s="135" t="s">
        <v>134</v>
      </c>
      <c r="J32" s="113"/>
      <c r="K32" s="113"/>
      <c r="L32" s="113"/>
    </row>
    <row r="33" spans="1:12" s="94" customFormat="1" ht="45" x14ac:dyDescent="0.2">
      <c r="A33" s="120" t="s">
        <v>127</v>
      </c>
      <c r="B33" s="138" t="s">
        <v>172</v>
      </c>
      <c r="C33" s="120" t="s">
        <v>194</v>
      </c>
      <c r="D33" s="118">
        <v>45554</v>
      </c>
      <c r="E33" s="130">
        <v>154987.1</v>
      </c>
      <c r="F33" s="118">
        <v>45567</v>
      </c>
      <c r="G33" s="107">
        <f t="shared" si="0"/>
        <v>154987.1</v>
      </c>
      <c r="H33" s="119">
        <v>0</v>
      </c>
      <c r="I33" s="135" t="s">
        <v>134</v>
      </c>
      <c r="J33" s="113"/>
      <c r="K33" s="113"/>
      <c r="L33" s="113"/>
    </row>
    <row r="34" spans="1:12" s="94" customFormat="1" ht="90" customHeight="1" x14ac:dyDescent="0.2">
      <c r="A34" s="120" t="s">
        <v>132</v>
      </c>
      <c r="B34" s="138" t="s">
        <v>173</v>
      </c>
      <c r="C34" s="120" t="s">
        <v>195</v>
      </c>
      <c r="D34" s="118">
        <v>45554</v>
      </c>
      <c r="E34" s="130">
        <v>124528.37</v>
      </c>
      <c r="F34" s="118">
        <v>45569</v>
      </c>
      <c r="G34" s="107">
        <v>0</v>
      </c>
      <c r="H34" s="119">
        <v>124528.37</v>
      </c>
      <c r="I34" s="135" t="s">
        <v>135</v>
      </c>
      <c r="J34" s="113"/>
      <c r="K34" s="113"/>
      <c r="L34" s="113"/>
    </row>
    <row r="35" spans="1:12" s="94" customFormat="1" ht="69" customHeight="1" x14ac:dyDescent="0.2">
      <c r="A35" s="132" t="s">
        <v>145</v>
      </c>
      <c r="B35" s="138" t="s">
        <v>174</v>
      </c>
      <c r="C35" s="120" t="s">
        <v>196</v>
      </c>
      <c r="D35" s="118">
        <v>45561</v>
      </c>
      <c r="E35" s="130"/>
      <c r="F35" s="118">
        <v>45575</v>
      </c>
      <c r="G35" s="107">
        <v>0</v>
      </c>
      <c r="H35" s="119">
        <v>49955.3</v>
      </c>
      <c r="I35" s="135" t="s">
        <v>135</v>
      </c>
      <c r="J35" s="113"/>
      <c r="K35" s="113"/>
      <c r="L35" s="113"/>
    </row>
    <row r="36" spans="1:12" s="94" customFormat="1" ht="16.5" thickBot="1" x14ac:dyDescent="0.25">
      <c r="A36" s="124" t="s">
        <v>10</v>
      </c>
      <c r="B36" s="125"/>
      <c r="C36" s="125"/>
      <c r="D36" s="126"/>
      <c r="E36" s="127"/>
      <c r="F36" s="126"/>
      <c r="G36" s="128"/>
      <c r="H36" s="127"/>
      <c r="I36" s="129"/>
      <c r="J36" s="113"/>
      <c r="K36" s="113"/>
      <c r="L36" s="113"/>
    </row>
    <row r="37" spans="1:12" s="94" customFormat="1" ht="15.75" x14ac:dyDescent="0.2">
      <c r="C37" s="105"/>
      <c r="D37" s="106"/>
      <c r="E37" s="109"/>
      <c r="F37" s="106"/>
      <c r="G37" s="110"/>
      <c r="H37" s="110"/>
      <c r="I37" s="112"/>
      <c r="J37" s="113"/>
      <c r="K37" s="113"/>
      <c r="L37" s="113"/>
    </row>
    <row r="38" spans="1:12" s="94" customFormat="1" ht="16.5" thickBot="1" x14ac:dyDescent="0.25">
      <c r="A38" s="121"/>
      <c r="B38" s="108"/>
      <c r="C38" s="105"/>
      <c r="D38" s="110" t="s">
        <v>126</v>
      </c>
      <c r="E38" s="111">
        <f>SUM(E13:E37)</f>
        <v>3847855.8099999991</v>
      </c>
      <c r="F38" s="122"/>
      <c r="G38" s="123">
        <f>SUM(G13:G37)</f>
        <v>3553717.4399999995</v>
      </c>
      <c r="H38" s="111">
        <f>SUM(H13:H36)</f>
        <v>343493.67</v>
      </c>
      <c r="I38" s="112"/>
      <c r="J38" s="113"/>
      <c r="K38" s="113"/>
      <c r="L38" s="113"/>
    </row>
    <row r="39" spans="1:12" s="94" customFormat="1" ht="16.5" thickTop="1" x14ac:dyDescent="0.2">
      <c r="A39" s="121"/>
      <c r="B39" s="108"/>
      <c r="C39" s="105"/>
      <c r="D39" s="106"/>
      <c r="E39" s="109"/>
      <c r="F39" s="106"/>
      <c r="G39" s="110"/>
      <c r="H39" s="110"/>
      <c r="I39" s="112"/>
      <c r="J39" s="113"/>
      <c r="K39" s="113"/>
      <c r="L39" s="113"/>
    </row>
    <row r="40" spans="1:12" s="94" customFormat="1" ht="15.75" x14ac:dyDescent="0.2">
      <c r="A40" s="121"/>
      <c r="B40" s="108"/>
      <c r="C40" s="105"/>
      <c r="D40" s="106"/>
      <c r="E40" s="109"/>
      <c r="F40" s="106"/>
      <c r="G40" s="110"/>
      <c r="H40" s="131"/>
      <c r="I40" s="112"/>
      <c r="J40" s="113"/>
      <c r="K40" s="113"/>
      <c r="L40" s="113"/>
    </row>
    <row r="41" spans="1:12" s="94" customFormat="1" ht="15.75" x14ac:dyDescent="0.2">
      <c r="A41" s="121"/>
      <c r="B41" s="108"/>
      <c r="C41" s="105"/>
      <c r="D41" s="106"/>
      <c r="E41" s="109"/>
      <c r="F41" s="106"/>
      <c r="G41" s="110"/>
      <c r="H41" s="110"/>
      <c r="I41" s="112"/>
      <c r="J41" s="113"/>
      <c r="K41" s="113"/>
      <c r="L41" s="113"/>
    </row>
    <row r="42" spans="1:12" s="94" customFormat="1" ht="15.75" x14ac:dyDescent="0.2">
      <c r="A42" s="105"/>
      <c r="B42" s="108"/>
      <c r="C42" s="105"/>
      <c r="D42" s="106"/>
      <c r="E42" s="109"/>
      <c r="F42" s="106"/>
      <c r="G42" s="109"/>
      <c r="H42" s="109"/>
      <c r="I42" s="112"/>
      <c r="J42" s="113"/>
      <c r="K42" s="113"/>
      <c r="L42" s="113"/>
    </row>
    <row r="43" spans="1:12" s="94" customFormat="1" ht="15.75" x14ac:dyDescent="0.25">
      <c r="A43" s="113"/>
      <c r="B43" s="145" t="s">
        <v>124</v>
      </c>
      <c r="C43" s="145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s="94" customFormat="1" ht="15.75" x14ac:dyDescent="0.25">
      <c r="A44" s="113"/>
      <c r="B44" s="146" t="s">
        <v>125</v>
      </c>
      <c r="C44" s="146"/>
      <c r="D44" s="113"/>
      <c r="E44" s="113"/>
      <c r="F44" s="113"/>
      <c r="G44" s="113"/>
      <c r="H44" s="133"/>
      <c r="I44" s="113"/>
      <c r="J44" s="113"/>
      <c r="K44" s="113"/>
      <c r="L44" s="113"/>
    </row>
    <row r="45" spans="1:12" s="94" customFormat="1" ht="15.75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  <row r="46" spans="1:12" s="94" customFormat="1" ht="15.75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</row>
    <row r="47" spans="1:12" s="94" customFormat="1" ht="15.75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</row>
    <row r="48" spans="1:12" s="94" customFormat="1" ht="15.75" x14ac:dyDescent="0.2">
      <c r="A48" s="113"/>
      <c r="B48" s="113"/>
      <c r="C48" s="113"/>
      <c r="D48" s="113"/>
      <c r="E48" s="114"/>
      <c r="F48" s="113"/>
      <c r="G48" s="113"/>
      <c r="H48" s="113"/>
      <c r="I48" s="113"/>
      <c r="J48" s="113"/>
      <c r="K48" s="113"/>
      <c r="L48" s="113"/>
    </row>
    <row r="49" spans="1:12" s="94" customFormat="1" ht="15.75" x14ac:dyDescent="0.2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75" x14ac:dyDescent="0.2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75" x14ac:dyDescent="0.2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75" x14ac:dyDescent="0.2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ht="15.75" x14ac:dyDescent="0.25">
      <c r="A53" s="115"/>
      <c r="B53" s="113"/>
      <c r="C53" s="116"/>
      <c r="D53" s="115"/>
      <c r="E53" s="114"/>
      <c r="F53" s="115"/>
      <c r="G53" s="115"/>
      <c r="H53" s="117"/>
      <c r="I53" s="115"/>
      <c r="J53" s="113"/>
      <c r="K53" s="113"/>
      <c r="L53" s="113"/>
    </row>
    <row r="54" spans="1:12" s="94" customFormat="1" ht="15.75" x14ac:dyDescent="0.25">
      <c r="A54" s="115"/>
      <c r="B54" s="113"/>
      <c r="C54" s="116"/>
      <c r="D54" s="115"/>
      <c r="E54" s="114"/>
      <c r="F54" s="115"/>
      <c r="G54" s="115"/>
      <c r="H54" s="117"/>
      <c r="I54" s="115"/>
      <c r="J54" s="113"/>
      <c r="K54" s="113"/>
      <c r="L54" s="113"/>
    </row>
    <row r="55" spans="1:12" s="94" customFormat="1" ht="15.75" x14ac:dyDescent="0.2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75" x14ac:dyDescent="0.2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75" x14ac:dyDescent="0.2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75" x14ac:dyDescent="0.2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75" x14ac:dyDescent="0.2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75" x14ac:dyDescent="0.2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75" x14ac:dyDescent="0.2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ht="15.75" x14ac:dyDescent="0.2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75" x14ac:dyDescent="0.2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ht="15.75" x14ac:dyDescent="0.2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3"/>
      <c r="K65" s="113"/>
      <c r="L65" s="113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3"/>
      <c r="K66" s="113"/>
      <c r="L66" s="113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3"/>
      <c r="K67" s="113"/>
      <c r="L67" s="113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3"/>
      <c r="K68" s="113"/>
      <c r="L68" s="113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3"/>
      <c r="K69" s="113"/>
      <c r="L69" s="113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3"/>
      <c r="K70" s="113"/>
      <c r="L70" s="113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3"/>
      <c r="K73" s="113"/>
      <c r="L73" s="113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3"/>
      <c r="K74" s="113"/>
      <c r="L74" s="113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3"/>
      <c r="K75" s="113"/>
      <c r="L75" s="113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</sheetData>
  <mergeCells count="14">
    <mergeCell ref="B43:C43"/>
    <mergeCell ref="B44:C4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6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4" t="s">
        <v>48</v>
      </c>
      <c r="B43" s="156">
        <v>2021</v>
      </c>
      <c r="C43" s="156">
        <v>2020</v>
      </c>
      <c r="E43" s="76"/>
      <c r="F43" s="77"/>
      <c r="G43" s="78"/>
      <c r="H43" s="79"/>
    </row>
    <row r="44" spans="1:8" ht="18.75" hidden="1" customHeight="1" thickBot="1" x14ac:dyDescent="0.25">
      <c r="A44" s="155"/>
      <c r="B44" s="157"/>
      <c r="C44" s="15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4" t="s">
        <v>48</v>
      </c>
      <c r="B78" s="156">
        <v>2021</v>
      </c>
      <c r="C78" s="156">
        <v>2020</v>
      </c>
      <c r="E78" s="76"/>
      <c r="F78" s="77"/>
      <c r="G78" s="78"/>
      <c r="H78" s="79"/>
    </row>
    <row r="79" spans="1:8" ht="0.75" customHeight="1" thickBot="1" x14ac:dyDescent="0.25">
      <c r="A79" s="155"/>
      <c r="B79" s="157"/>
      <c r="C79" s="15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0" t="s">
        <v>0</v>
      </c>
      <c r="B15" s="162" t="s">
        <v>2</v>
      </c>
      <c r="C15" s="158" t="s">
        <v>4</v>
      </c>
    </row>
    <row r="16" spans="1:4" ht="15" thickBot="1" x14ac:dyDescent="0.25">
      <c r="A16" s="161"/>
      <c r="B16" s="163"/>
      <c r="C16" s="15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4" t="s">
        <v>48</v>
      </c>
      <c r="C3" s="166">
        <v>2020</v>
      </c>
      <c r="D3" s="168">
        <v>2019</v>
      </c>
    </row>
    <row r="4" spans="2:4" ht="15.75" customHeight="1" thickBot="1" x14ac:dyDescent="0.25">
      <c r="B4" s="165"/>
      <c r="C4" s="167"/>
      <c r="D4" s="16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0" t="s">
        <v>48</v>
      </c>
      <c r="C29" s="172">
        <v>2020</v>
      </c>
      <c r="D29" s="174">
        <v>2019</v>
      </c>
    </row>
    <row r="30" spans="2:4" ht="15.75" customHeight="1" thickBot="1" x14ac:dyDescent="0.25">
      <c r="B30" s="171"/>
      <c r="C30" s="173"/>
      <c r="D30" s="17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2024-09-12T13:52:12Z</cp:lastPrinted>
  <dcterms:created xsi:type="dcterms:W3CDTF">2006-07-11T17:39:34Z</dcterms:created>
  <dcterms:modified xsi:type="dcterms:W3CDTF">2024-10-29T16:35:22Z</dcterms:modified>
</cp:coreProperties>
</file>