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AGOSTO\"/>
    </mc:Choice>
  </mc:AlternateContent>
  <xr:revisionPtr revIDLastSave="0" documentId="8_{73C6CEA9-AAAC-45EC-A75C-D140B48C0E40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5" l="1"/>
  <c r="H39" i="5"/>
  <c r="H40" i="5"/>
  <c r="H41" i="5"/>
  <c r="H42" i="5"/>
  <c r="H43" i="5"/>
  <c r="H44" i="5"/>
  <c r="H45" i="5"/>
  <c r="H46" i="5"/>
  <c r="H49" i="5"/>
  <c r="H34" i="5"/>
  <c r="H22" i="5"/>
  <c r="H37" i="5"/>
  <c r="H36" i="5"/>
  <c r="H35" i="5"/>
  <c r="H24" i="5"/>
  <c r="H25" i="5"/>
  <c r="H26" i="5"/>
  <c r="H27" i="5"/>
  <c r="H28" i="5"/>
  <c r="H29" i="5"/>
  <c r="H23" i="5"/>
  <c r="H31" i="5" l="1"/>
  <c r="H32" i="5"/>
  <c r="H33" i="5"/>
  <c r="H30" i="5"/>
  <c r="G21" i="5"/>
  <c r="G14" i="5"/>
  <c r="G15" i="5"/>
  <c r="G16" i="5"/>
  <c r="G17" i="5"/>
  <c r="G18" i="5"/>
  <c r="G19" i="5"/>
  <c r="G20" i="5"/>
  <c r="G13" i="5"/>
  <c r="E49" i="5" l="1"/>
  <c r="G49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  <c r="D13" i="5"/>
  <c r="D13" i="5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<sst xmlns="http://schemas.openxmlformats.org/spreadsheetml/2006/main" count="451" uniqueCount="209">
  <si>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</si>
  <si>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</si>
  <si>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</si>
  <si>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</si>
  <si>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</si>
  <si>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</si>
  <si>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</si>
  <si>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</si>
  <si>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</si>
  <si>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</si>
  <si>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</si>
  <si>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</si>
  <si>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</si>
  <si>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</si>
  <si>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</si>
  <si>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</si>
  <si>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</si>
  <si>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</si>
  <si>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</si>
  <si>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</si>
  <si>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</si>
  <si>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</si>
  <si>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</si>
  <si>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</si>
  <si>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</si>
  <si>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</si>
  <si>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</si>
  <si>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</si>
  <si>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</si>
  <si>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</si>
  <si>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</si>
  <si>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</si>
  <si>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</si>
  <si>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</si>
  <si>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</si>
  <si>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</si>
  <si>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</si>
  <si>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</si>
  <si>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</si>
  <si>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</si>
  <si>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</si>
  <si>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</si>
  <si>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</si>
  <si>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</si>
  <si>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</si>
  <si>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</si>
  <si>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</si>
  <si>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</si>
  <si>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</si>
  <si>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</si>
  <si>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</si>
  <si>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</si>
  <si>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</si>
  <si>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</si>
  <si>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</si>
  <si>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</si>
  <si>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</si>
  <si>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</si>
  <si>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</si>
  <si>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</si>
  <si>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</si>
  <si>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</si>
  <si>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</si>
  <si>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</si>
  <si>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</si>
  <si>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</si>
  <si>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</si>
  <si>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</si>
  <si>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</si>
  <si>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</si>
  <si>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</si>
  <si>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</si>
  <si>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</si>
  <si>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</si>
  <si>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</si>
  <si>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</si>
  <si>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</si>
  <si>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</si>
  <si>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</si>
  <si>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</si>
  <si>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</si>
  <si>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</si>
  <si>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</si>
  <si>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</si>
  <si>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</si>
  <si>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</si>
  <si>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</si>
  <si>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</si>
  <si>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</si>
  <si>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</si>
  <si>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</si>
  <si>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</si>
  <si>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</si>
  <si>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</si>
  <si>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</si>
  <si>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</si>
  <si>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</si>
  <si>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</si>
  <si>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</si>
  <si>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</si>
  <si>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</si>
  <si>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</si>
  <si>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</si>
  <si>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</si>
  <si>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</si>
  <si>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</si>
  <si>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</si>
  <si>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</si>
  <si>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</si>
  <si>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</si>
  <si>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</si>
  <si>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</si>
  <si>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</si>
  <si>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</si>
  <si>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</si>
  <si>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</si>
  <si>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</si>
  <si>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</si>
  <si>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</si>
  <si>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</si>
  <si>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</si>
  <si>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</si>
  <si>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</si>
  <si>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</si>
  <si>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</si>
  <si>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</si>
  <si>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</si>
  <si>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</si>
  <si>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</si>
  <si>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</si>
  <si>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</si>
  <si>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</si>
  <si>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MARGARITA FERNANDEZ FERNANDEZ DE SOTO</t>
  </si>
  <si>
    <t>CHEZAAD, SRL</t>
  </si>
  <si>
    <t>COMPLETO</t>
  </si>
  <si>
    <t>PENDIENTE</t>
  </si>
  <si>
    <t>CELALLA COMPANY, SRL</t>
  </si>
  <si>
    <t>INVERSIONES SANFRA, SRL</t>
  </si>
  <si>
    <t>TRACE INTERNATIONAL, SRL</t>
  </si>
  <si>
    <t>B1500000081</t>
  </si>
  <si>
    <t>PAGO FACT. B1500000796, S/CONT. BS-0004896-2024, POR CONTRATACIÓN DE SERV. DE TRES CONSERJES PARA COMPLETAR LABORES DE LIMPIEZA EN LAS INSTALACIONES DE INM-RD Y/O ENM, CORRESP. AL MES JULIO 2024, A FAVOR DE INVERSIONES SANFRA</t>
  </si>
  <si>
    <t>ABONO  FACT. E450000000229,S/C CONTRATO BS -0012463-2022 POR CONCEPTO DE ALQUILER DE IMPRESORAS MULTIFUNCIONAL PARA EL USO DE ESTA INSTITUCIÓN Y LA ESCUELA NACIONAL DE MIGRACIÓN, CORRESP.  AL MES MAYO 2024,  A FAVOR DE COPY SOLUTIONS INTERNATIONALS .</t>
  </si>
  <si>
    <t>FACT. B1500000508 S/C  BS -0000406-2024 ,  POR DE SERV. DE MANTENIMIENTO DE LOS JARDINES DE ESTA INSTITUCIÓN Y LA ENM , CORRESPONDIENTE AL MES JULIO 2024, A FAVOR DE SOLUCIONES INTEGRALES.</t>
  </si>
  <si>
    <t>PAGO FACT. B1500000081, S/C BS-000604-2024, POR SERV. DESARROLLO WEBMASTER PARA APLICAR MEJORAS A LA PAGINA WEB Y PLATAFORMAS DIGITALES DE ESTA INSTITUCIÓN Y LA ENM, DEL CORRESP. AL MES JULIO 2024,  A FAVOR DE CHEZAAD</t>
  </si>
  <si>
    <t>PAGO FACT. B1500000089 POR CONCEPTO DE ALQUILER DE LOCAL DONDE FUNCIONA ESTA INSTITUCIÓN, CORRESPONDIENTE AL MES JULIO 2024, A  FAVOR DE CELALLA COMPANY.</t>
  </si>
  <si>
    <t>PAGO AL PRIMER REGIMIENTO DOMINICANO, GUARDIA PRESIDENCIAL, E. N. FACT. B1500000715, POR SERVICIOS DE ALMUERZOS, CORRESPONDIENTES AL MES DE JUNIO. 2024, A FAVOR DE GUARDIA PRESIDENCIAL.</t>
  </si>
  <si>
    <t>PAGO FACT. E450000000909, POR CONCEPTO DEL 80 % DEL SEGURO MEDICO COMPLEMENTARIO DE LOS SERVIDORES /AS DE ESTA INSTITUCIÓN Y SU FAMILIARES DIRECTOS CORRESPONDIENTE, AL MES DE JULIO 2024, A FAVOR DE HUMANO SEGUROS</t>
  </si>
  <si>
    <t>PAGO A LA CUENTA 759336900 ,  FACT. E450000047922,  POR CONCEPTO DE  SERVICIO TELEFÓNICO DEL INSTITUTO NACIONAL DE MIGRACIÓN Y LA ESCUELA NACIONAL DE MIGRACIÓN,CORRESPONDIENTE AL MES DE  JULIO .2024, A FAVOR DE CLARO</t>
  </si>
  <si>
    <t>PAGO FACT B1500144865 Y B1500144874, POR CONCEPTO  SERVICIO DE AGUA PARA USO EN EL INSTITUTO NACIONAL DE MIGRACIÓN Y LA ESCUELA NACIONAL DE MIGRACIÓN, CORRESP. A LOS  MESES JUNIO Y JULIO  2024, A FAVOR DE LA CAASD</t>
  </si>
  <si>
    <t>PAGO FACT B1500053846,53856 POR CONCEPTO  SERVICIO DE RECOGIDA DE BASURA,  CORRESPONDIENTE AL MES JUNIO  2024,  DEL INSTITUTO NACIONAL DE MIGRACIÓN Y LA  ESCUELA NACIONAL DE MIGRACIÓN,  A FAVOR DEL AYUNTAMIENTO  DEL DISTR. NA</t>
  </si>
  <si>
    <t>PAGO FACT. B1500000231 S/OC 00116/24, POR SERV. REPARACIÓN DE PLANTA ELÉCTRICA DEL INM RD, A FAVOR DE GRUPO ENERGY RENTAL DOMICANA (GERDOM)</t>
  </si>
  <si>
    <t>PAGO FACT. B1500000080, POR CONCEPTO DE ALQUILER DE LOCAL DONDE FUNCIONA LA ESCUELA NACIONAL DE MIGRACIÓN, CORRESPONDIENTE AL  MES DE JULIO  2024, A FAVOR DE MARGARITA FERNANDEZ FERNANDEZ</t>
  </si>
  <si>
    <t>PAGO FACT. B1500001013, CORRESPONDIENTE A LA MATRICULACIÓN AL TRIMESTRE (MAYO - JULIO. ) DE PSICOLOGÍA INDUSTRIAL, DE LA SEÑORA JUANA L. RODRIGUEZ CROISER , AUXILIAR DE RECURSOS HUMANOS DE ESTA INSTITUCIÓN, A FAVOR DE LA  UNIVERSIDAD (UAPA)</t>
  </si>
  <si>
    <t>PAGO FACT. B1500000199 S/OC 00074/24, POR SERV. DE MANTENIMIENTO, INSPECCIÓN Y RECARGA DE  EXTINTORES DEL INM RD. A FAVOR DE PREVENTIONART</t>
  </si>
  <si>
    <t>PAGO FACT. B1500000202, S/OC 00085/24, POR SERV. DE DISEÑO Y DIAGRAMACION DE LAS MEMORIAS DEL SEMINARIO INTERNACIONAL : REDES TRANSNACIONALES Y MIGRACION -UNICEF, A  FAVOR DE PIA MENICUCCI Y ASOC.</t>
  </si>
  <si>
    <t>PAGO FACT. B1500001149 S/OC 00119/24, POR SERV DE MANTENIMIENTO DE CÁMARA CANON T6, A FAVOR DE ENFOQUE DIGITAL.</t>
  </si>
  <si>
    <t>PAGO FACT. B1500001035, S/OC 00120/24, POR SERV. DE MANTENIMIENTO Y REPARACIÓN DE INVERSOR, A FAVOR DE TRACE INTERNATIONAL, SRL</t>
  </si>
  <si>
    <t>PAGO FACT. B1500000209 S/OC 000113/24, POR LA  ADQUISICIÓN DE LIBROS PARA EL CENTRO DE DOCUMENTACIÓN DE LA ENM RD, A FAVOR DE SOLUMIX .</t>
  </si>
  <si>
    <t>PAGO FACT. B1500000012, S/OC 00127/24, POR ADQUISICIÓN DE ARTÍCULOS DE LIMPIEZA PARA USO DEL INM RD, A FAVOR CARIBE REPÚBLICA.</t>
  </si>
  <si>
    <t>PAGO FACT. B1500000114 S/OC 00118/24, POR SERVICIO DE REPARACIÓN DE CONTROL DE ACCESO DE LA PUERTA PRINCIPAL DEL INM RD. A FAVOR DE BROTO .</t>
  </si>
  <si>
    <t>PAGO FACT. B1500000121, S/OC 00070/24, POR SERV. DE REIMPRESIÓN DEL NUMERO 1 DE LA REVISTA ESTUDIOS MIGRATORIOS , A FAVOR DE GGM COMUNICACIONES INTEGRALES</t>
  </si>
  <si>
    <t>AGUA PLANETA AZUL C POR A</t>
  </si>
  <si>
    <t>PUBLICOS &amp; ESTRATEGIAS, SRL</t>
  </si>
  <si>
    <t>DISTRIBUIDORA Y SERVICIOS DIVERSOS DISOPE, SRL</t>
  </si>
  <si>
    <t>MERCANTIL DE OFICINA SRL</t>
  </si>
  <si>
    <t>LIGHTCHASING COMPANY, SRL</t>
  </si>
  <si>
    <t>AMARAM ENTERPRISE, SRL</t>
  </si>
  <si>
    <t>HOTELES NACIONALES S A</t>
  </si>
  <si>
    <t>FRANKLIN BENJAMIN LOPEZ FORNERIN</t>
  </si>
  <si>
    <t>INVERPLATA, SA</t>
  </si>
  <si>
    <t>DELTA COMERCIAL, SA</t>
  </si>
  <si>
    <t xml:space="preserve">GVYC TECNOMECANICA &amp; REPUESTOS </t>
  </si>
  <si>
    <t>PATIO COMÚN, SRL</t>
  </si>
  <si>
    <t>ACTUALIDADES V D SRL</t>
  </si>
  <si>
    <t>PA CATERING, SRL</t>
  </si>
  <si>
    <t>B1500000523</t>
  </si>
  <si>
    <t xml:space="preserve"> E450000050207</t>
  </si>
  <si>
    <t>E450000050569</t>
  </si>
  <si>
    <t>E450000050208</t>
  </si>
  <si>
    <t>B1500185038,185434,184680</t>
  </si>
  <si>
    <t>B1500000065</t>
  </si>
  <si>
    <t>B1500000812</t>
  </si>
  <si>
    <t>B1500000691</t>
  </si>
  <si>
    <t>B1500000584</t>
  </si>
  <si>
    <t>B1500000131</t>
  </si>
  <si>
    <t>E450000001363</t>
  </si>
  <si>
    <t>B1500000090</t>
  </si>
  <si>
    <t>B1500054607,54617</t>
  </si>
  <si>
    <t>B1500000727</t>
  </si>
  <si>
    <t>B1500000083</t>
  </si>
  <si>
    <t>B1500001041</t>
  </si>
  <si>
    <t>B1500000728</t>
  </si>
  <si>
    <t>B1500000527</t>
  </si>
  <si>
    <t>B1500000475</t>
  </si>
  <si>
    <t xml:space="preserve">E450000000061 </t>
  </si>
  <si>
    <t>B1500000980</t>
  </si>
  <si>
    <t>E450000000032</t>
  </si>
  <si>
    <t>E450000000954</t>
  </si>
  <si>
    <t>B1500000168</t>
  </si>
  <si>
    <t>E450000000937</t>
  </si>
  <si>
    <t>B1500000133</t>
  </si>
  <si>
    <t>B1500001953</t>
  </si>
  <si>
    <t>E450000052719</t>
  </si>
  <si>
    <t>E450000052718</t>
  </si>
  <si>
    <t>B1500000134</t>
  </si>
  <si>
    <t>E450000000192</t>
  </si>
  <si>
    <t>PAGO FACT. B1500000184 S/OC 00145/24, SERVICIO DE TRANSCRIPCIÓN DE ARTICULO: ARTESANOS, BURÓCRATAS Y COMERCIANTES: LOS TRABAJADORES DEL CALZADO A LA HORA DE LA INDUSTRIALIZACIÓN DE LA REP. DOM (1900-1948)., A FAVOR DE GEODATA SURVEY</t>
  </si>
  <si>
    <t>GEODATA SURVEY, SRL</t>
  </si>
  <si>
    <t>Correspondiente al Mes: Agosto del 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</si>
</sst>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6"/>
      <c r="B9" s="136"/>
    </row>
    <row r="10" spans="1:2" s="84" customFormat="1" ht="32">
      <c r="A10" s="136"/>
      <c r="B10" s="136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7"/>
      <c r="B14" s="137"/>
    </row>
    <row r="15" spans="1:2" s="84" customFormat="1" ht="26.25" customHeight="1">
      <c r="A15" s="138" t="s">
        <v>2</v>
      </c>
      <c r="B15" s="140" t="s">
        <v>4</v>
      </c>
    </row>
    <row r="16" spans="1:2" s="84" customFormat="1" ht="27.75" customHeight="1" thickBot="1">
      <c r="A16" s="139"/>
      <c r="B16" s="141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121"/>
  <sheetViews>
    <sheetView showGridLines="0" tabSelected="1" view="pageBreakPreview" zoomScale="84" zoomScaleNormal="84" zoomScaleSheetLayoutView="84" workbookViewId="0">
      <selection activeCell="E14" sqref="E14"/>
    </sheetView>
  </sheetViews>
  <sheetFormatPr baseColWidth="10" defaultColWidth="77.7265625" defaultRowHeight="25"/>
  <cols>
    <col min="1" max="1" width="59.1796875" style="99" bestFit="1" customWidth="1"/>
    <col min="2" max="2" width="67.54296875" style="84" customWidth="1"/>
    <col min="3" max="3" width="30.81640625" style="100" customWidth="1"/>
    <col min="4" max="4" width="17.7265625" style="99" customWidth="1"/>
    <col min="5" max="5" width="28.81640625" style="85" customWidth="1"/>
    <col min="6" max="6" width="19.1796875" style="99" customWidth="1"/>
    <col min="7" max="7" width="30.54296875" style="99" customWidth="1"/>
    <col min="8" max="8" width="32.81640625" style="86" customWidth="1"/>
    <col min="9" max="9" width="44.81640625" style="99" customWidth="1"/>
    <col min="10" max="16384" width="77.7265625" style="84"/>
  </cols>
  <sheetData>
    <row r="6" spans="1:12">
      <c r="I6" s="99" t="s">
        <v>10</v>
      </c>
    </row>
    <row r="7" spans="1:12" ht="58.5">
      <c r="A7" s="146" t="s">
        <v>123</v>
      </c>
      <c r="B7" s="146"/>
      <c r="C7" s="146"/>
      <c r="D7" s="146"/>
      <c r="E7" s="146"/>
      <c r="F7" s="146"/>
      <c r="G7" s="146"/>
      <c r="H7" s="146"/>
      <c r="I7" s="146"/>
    </row>
    <row r="8" spans="1:12" ht="32">
      <c r="A8" s="136" t="s">
        <v>94</v>
      </c>
      <c r="B8" s="136"/>
      <c r="C8" s="136"/>
      <c r="D8" s="136"/>
      <c r="E8" s="136"/>
      <c r="F8" s="136"/>
      <c r="G8" s="136"/>
      <c r="H8" s="136"/>
      <c r="I8" s="136"/>
    </row>
    <row r="9" spans="1:12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2" ht="26">
      <c r="A10" s="147" t="s">
        <v>208</v>
      </c>
      <c r="B10" s="148"/>
      <c r="C10" s="148"/>
      <c r="D10" s="148"/>
      <c r="E10" s="148"/>
      <c r="F10" s="148"/>
      <c r="G10" s="148"/>
      <c r="H10" s="148"/>
      <c r="I10" s="149"/>
    </row>
    <row r="11" spans="1:12">
      <c r="A11" s="145" t="s">
        <v>101</v>
      </c>
      <c r="B11" s="150" t="s">
        <v>3</v>
      </c>
      <c r="C11" s="145" t="s">
        <v>1</v>
      </c>
      <c r="D11" s="145" t="s">
        <v>95</v>
      </c>
      <c r="E11" s="144" t="s">
        <v>96</v>
      </c>
      <c r="F11" s="145" t="s">
        <v>97</v>
      </c>
      <c r="G11" s="145" t="s">
        <v>98</v>
      </c>
      <c r="H11" s="144" t="s">
        <v>99</v>
      </c>
      <c r="I11" s="145" t="s">
        <v>100</v>
      </c>
    </row>
    <row r="12" spans="1:12">
      <c r="A12" s="145"/>
      <c r="B12" s="150"/>
      <c r="C12" s="145"/>
      <c r="D12" s="145"/>
      <c r="E12" s="144"/>
      <c r="F12" s="145"/>
      <c r="G12" s="145"/>
      <c r="H12" s="144"/>
      <c r="I12" s="145"/>
    </row>
    <row r="13" spans="1:12" s="94" customFormat="1" ht="70">
      <c r="A13" s="120" t="s">
        <v>128</v>
      </c>
      <c r="B13" s="120" t="s">
        <v>140</v>
      </c>
      <c r="C13" s="120" t="s">
        <v>175</v>
      </c>
      <c r="D13" s="118" cm="1">
        <f t="array" aca="1" ref="D13" ca="1">D13:D338/8/2024</f>
        <v>0</v>
      </c>
      <c r="E13" s="130">
        <v>36493.33</v>
      </c>
      <c r="F13" s="118">
        <v>45524</v>
      </c>
      <c r="G13" s="107">
        <f>+E13</f>
        <v>36493.33</v>
      </c>
      <c r="H13" s="119">
        <v>0</v>
      </c>
      <c r="I13" s="135" t="s">
        <v>134</v>
      </c>
      <c r="J13" s="113"/>
      <c r="K13" s="113"/>
      <c r="L13" s="113"/>
    </row>
    <row r="14" spans="1:12" s="94" customFormat="1" ht="70">
      <c r="A14" s="120" t="s">
        <v>129</v>
      </c>
      <c r="B14" s="120" t="s">
        <v>141</v>
      </c>
      <c r="C14" s="120" t="s">
        <v>176</v>
      </c>
      <c r="D14" s="118">
        <v>45509</v>
      </c>
      <c r="E14" s="130">
        <v>136904.44</v>
      </c>
      <c r="F14" s="118">
        <v>45524</v>
      </c>
      <c r="G14" s="107">
        <f t="shared" ref="G14:G21" si="0">+E14</f>
        <v>136904.44</v>
      </c>
      <c r="H14" s="119">
        <v>0</v>
      </c>
      <c r="I14" s="135" t="s">
        <v>134</v>
      </c>
      <c r="J14" s="113"/>
      <c r="K14" s="113"/>
      <c r="L14" s="113"/>
    </row>
    <row r="15" spans="1:12" s="94" customFormat="1" ht="56">
      <c r="A15" s="120" t="s">
        <v>129</v>
      </c>
      <c r="B15" s="120" t="s">
        <v>142</v>
      </c>
      <c r="C15" s="120" t="s">
        <v>177</v>
      </c>
      <c r="D15" s="118">
        <v>45509</v>
      </c>
      <c r="E15" s="130">
        <v>229260.15</v>
      </c>
      <c r="F15" s="118">
        <v>45524</v>
      </c>
      <c r="G15" s="107">
        <f t="shared" si="0"/>
        <v>229260.15</v>
      </c>
      <c r="H15" s="119">
        <v>0</v>
      </c>
      <c r="I15" s="135" t="s">
        <v>134</v>
      </c>
      <c r="J15" s="113"/>
      <c r="K15" s="113"/>
      <c r="L15" s="113"/>
    </row>
    <row r="16" spans="1:12" s="94" customFormat="1" ht="70">
      <c r="A16" s="120" t="s">
        <v>129</v>
      </c>
      <c r="B16" s="120" t="s">
        <v>143</v>
      </c>
      <c r="C16" s="120" t="s">
        <v>178</v>
      </c>
      <c r="D16" s="118">
        <v>45509</v>
      </c>
      <c r="E16" s="130">
        <v>15938</v>
      </c>
      <c r="F16" s="118">
        <v>45524</v>
      </c>
      <c r="G16" s="107">
        <f t="shared" si="0"/>
        <v>15938</v>
      </c>
      <c r="H16" s="119">
        <v>0</v>
      </c>
      <c r="I16" s="135" t="s">
        <v>134</v>
      </c>
      <c r="J16" s="113"/>
      <c r="K16" s="113"/>
      <c r="L16" s="113"/>
    </row>
    <row r="17" spans="1:12" s="94" customFormat="1" ht="56">
      <c r="A17" s="120" t="s">
        <v>161</v>
      </c>
      <c r="B17" s="120" t="s">
        <v>144</v>
      </c>
      <c r="C17" s="120" t="s">
        <v>179</v>
      </c>
      <c r="D17" s="118">
        <v>45509</v>
      </c>
      <c r="E17" s="130">
        <v>8340</v>
      </c>
      <c r="F17" s="118">
        <v>45524</v>
      </c>
      <c r="G17" s="107">
        <f t="shared" si="0"/>
        <v>8340</v>
      </c>
      <c r="H17" s="119">
        <v>0</v>
      </c>
      <c r="I17" s="135" t="s">
        <v>134</v>
      </c>
      <c r="J17" s="113"/>
      <c r="K17" s="113"/>
      <c r="L17" s="113"/>
    </row>
    <row r="18" spans="1:12" s="94" customFormat="1" ht="56">
      <c r="A18" s="120" t="s">
        <v>162</v>
      </c>
      <c r="B18" s="120" t="s">
        <v>145</v>
      </c>
      <c r="C18" s="120" t="s">
        <v>180</v>
      </c>
      <c r="D18" s="118">
        <v>45510</v>
      </c>
      <c r="E18" s="130">
        <v>18500</v>
      </c>
      <c r="F18" s="118">
        <v>45525</v>
      </c>
      <c r="G18" s="107">
        <f t="shared" si="0"/>
        <v>18500</v>
      </c>
      <c r="H18" s="119">
        <v>0</v>
      </c>
      <c r="I18" s="135" t="s">
        <v>134</v>
      </c>
      <c r="J18" s="113"/>
      <c r="K18" s="113"/>
      <c r="L18" s="113"/>
    </row>
    <row r="19" spans="1:12" s="94" customFormat="1" ht="70">
      <c r="A19" s="132" t="s">
        <v>137</v>
      </c>
      <c r="B19" s="120" t="s">
        <v>146</v>
      </c>
      <c r="C19" s="120" t="s">
        <v>181</v>
      </c>
      <c r="D19" s="118">
        <v>45510</v>
      </c>
      <c r="E19" s="130">
        <v>94551.89</v>
      </c>
      <c r="F19" s="118">
        <v>45525</v>
      </c>
      <c r="G19" s="107">
        <f t="shared" si="0"/>
        <v>94551.89</v>
      </c>
      <c r="H19" s="119">
        <v>0</v>
      </c>
      <c r="I19" s="135" t="s">
        <v>134</v>
      </c>
      <c r="J19" s="113"/>
      <c r="K19" s="113"/>
      <c r="L19" s="113"/>
    </row>
    <row r="20" spans="1:12" s="94" customFormat="1" ht="70">
      <c r="A20" s="132" t="s">
        <v>137</v>
      </c>
      <c r="B20" s="120" t="s">
        <v>147</v>
      </c>
      <c r="C20" s="120" t="s">
        <v>181</v>
      </c>
      <c r="D20" s="118">
        <v>45510</v>
      </c>
      <c r="E20" s="130">
        <v>14750</v>
      </c>
      <c r="F20" s="118">
        <v>45525</v>
      </c>
      <c r="G20" s="107">
        <f t="shared" si="0"/>
        <v>14750</v>
      </c>
      <c r="H20" s="119">
        <v>0</v>
      </c>
      <c r="I20" s="135" t="s">
        <v>134</v>
      </c>
      <c r="J20" s="113"/>
      <c r="K20" s="113"/>
      <c r="L20" s="113"/>
    </row>
    <row r="21" spans="1:12" s="94" customFormat="1" ht="56">
      <c r="A21" s="134" t="s">
        <v>163</v>
      </c>
      <c r="B21" s="120" t="s">
        <v>148</v>
      </c>
      <c r="C21" s="120" t="s">
        <v>182</v>
      </c>
      <c r="D21" s="118">
        <v>45510</v>
      </c>
      <c r="E21" s="130">
        <v>13452</v>
      </c>
      <c r="F21" s="118">
        <v>45524</v>
      </c>
      <c r="G21" s="107">
        <f t="shared" si="0"/>
        <v>13452</v>
      </c>
      <c r="H21" s="119">
        <v>0</v>
      </c>
      <c r="I21" s="135" t="s">
        <v>134</v>
      </c>
      <c r="J21" s="113"/>
      <c r="K21" s="113"/>
      <c r="L21" s="113"/>
    </row>
    <row r="22" spans="1:12" s="94" customFormat="1" ht="70">
      <c r="A22" s="132" t="s">
        <v>164</v>
      </c>
      <c r="B22" s="120" t="s">
        <v>149</v>
      </c>
      <c r="C22" s="120" t="s">
        <v>183</v>
      </c>
      <c r="D22" s="118">
        <v>45516</v>
      </c>
      <c r="E22" s="130">
        <v>87231.5</v>
      </c>
      <c r="F22" s="118">
        <v>45527</v>
      </c>
      <c r="G22" s="107">
        <v>0</v>
      </c>
      <c r="H22" s="119">
        <f>+E22</f>
        <v>87231.5</v>
      </c>
      <c r="I22" s="135" t="s">
        <v>135</v>
      </c>
      <c r="J22" s="113"/>
      <c r="K22" s="113"/>
      <c r="L22" s="113"/>
    </row>
    <row r="23" spans="1:12" s="94" customFormat="1" ht="72" customHeight="1">
      <c r="A23" s="134" t="s">
        <v>165</v>
      </c>
      <c r="B23" s="120" t="s">
        <v>150</v>
      </c>
      <c r="C23" s="120" t="s">
        <v>184</v>
      </c>
      <c r="D23" s="118">
        <v>45516</v>
      </c>
      <c r="E23" s="130">
        <v>147500</v>
      </c>
      <c r="F23" s="118">
        <v>45527</v>
      </c>
      <c r="G23" s="107"/>
      <c r="H23" s="119">
        <f>+E23</f>
        <v>147500</v>
      </c>
      <c r="I23" s="135" t="s">
        <v>135</v>
      </c>
      <c r="J23" s="113"/>
      <c r="K23" s="113"/>
      <c r="L23" s="113"/>
    </row>
    <row r="24" spans="1:12" s="94" customFormat="1" ht="56">
      <c r="A24" s="120" t="s">
        <v>130</v>
      </c>
      <c r="B24" s="120" t="s">
        <v>151</v>
      </c>
      <c r="C24" s="120" t="s">
        <v>185</v>
      </c>
      <c r="D24" s="118">
        <v>45516</v>
      </c>
      <c r="E24" s="130">
        <v>330322.43</v>
      </c>
      <c r="F24" s="118">
        <v>45527</v>
      </c>
      <c r="G24" s="107">
        <v>0</v>
      </c>
      <c r="H24" s="119">
        <f t="shared" ref="H24:H29" si="1">+E24</f>
        <v>330322.43</v>
      </c>
      <c r="I24" s="135" t="s">
        <v>135</v>
      </c>
      <c r="J24" s="113"/>
      <c r="K24" s="113"/>
      <c r="L24" s="113"/>
    </row>
    <row r="25" spans="1:12" s="94" customFormat="1" ht="70">
      <c r="A25" s="120" t="s">
        <v>136</v>
      </c>
      <c r="B25" s="120" t="s">
        <v>152</v>
      </c>
      <c r="C25" s="120" t="s">
        <v>186</v>
      </c>
      <c r="D25" s="118">
        <v>45516</v>
      </c>
      <c r="E25" s="130">
        <v>473094.71</v>
      </c>
      <c r="F25" s="118">
        <v>45527</v>
      </c>
      <c r="G25" s="107">
        <v>0</v>
      </c>
      <c r="H25" s="119">
        <f t="shared" si="1"/>
        <v>473094.71</v>
      </c>
      <c r="I25" s="135" t="s">
        <v>135</v>
      </c>
      <c r="J25" s="113"/>
      <c r="K25" s="113"/>
      <c r="L25" s="113"/>
    </row>
    <row r="26" spans="1:12" s="94" customFormat="1" ht="65.25" customHeight="1">
      <c r="A26" s="132" t="s">
        <v>131</v>
      </c>
      <c r="B26" s="120" t="s">
        <v>153</v>
      </c>
      <c r="C26" s="120" t="s">
        <v>187</v>
      </c>
      <c r="D26" s="118">
        <v>45516</v>
      </c>
      <c r="E26" s="130">
        <v>3600</v>
      </c>
      <c r="F26" s="118">
        <v>45527</v>
      </c>
      <c r="G26" s="107">
        <v>0</v>
      </c>
      <c r="H26" s="119">
        <f t="shared" si="1"/>
        <v>3600</v>
      </c>
      <c r="I26" s="135" t="s">
        <v>135</v>
      </c>
      <c r="J26" s="113"/>
      <c r="K26" s="113"/>
      <c r="L26" s="113"/>
    </row>
    <row r="27" spans="1:12" s="94" customFormat="1" ht="56">
      <c r="A27" s="120" t="s">
        <v>127</v>
      </c>
      <c r="B27" s="120" t="s">
        <v>154</v>
      </c>
      <c r="C27" s="120" t="s">
        <v>188</v>
      </c>
      <c r="D27" s="118">
        <v>45516</v>
      </c>
      <c r="E27" s="130">
        <v>248661.4</v>
      </c>
      <c r="F27" s="118">
        <v>45527</v>
      </c>
      <c r="G27" s="107">
        <v>0</v>
      </c>
      <c r="H27" s="119">
        <f t="shared" si="1"/>
        <v>248661.4</v>
      </c>
      <c r="I27" s="135" t="s">
        <v>135</v>
      </c>
      <c r="J27" s="113"/>
      <c r="K27" s="113"/>
      <c r="L27" s="113"/>
    </row>
    <row r="28" spans="1:12" s="94" customFormat="1" ht="42">
      <c r="A28" s="134" t="s">
        <v>133</v>
      </c>
      <c r="B28" s="120" t="s">
        <v>155</v>
      </c>
      <c r="C28" s="120" t="s">
        <v>189</v>
      </c>
      <c r="D28" s="118">
        <v>45516</v>
      </c>
      <c r="E28" s="130">
        <v>38350</v>
      </c>
      <c r="F28" s="118">
        <v>45527</v>
      </c>
      <c r="G28" s="107">
        <v>0</v>
      </c>
      <c r="H28" s="119">
        <f t="shared" si="1"/>
        <v>38350</v>
      </c>
      <c r="I28" s="135" t="s">
        <v>135</v>
      </c>
      <c r="J28" s="113"/>
      <c r="K28" s="113"/>
      <c r="L28" s="113"/>
    </row>
    <row r="29" spans="1:12" s="94" customFormat="1" ht="42">
      <c r="A29" s="120" t="s">
        <v>138</v>
      </c>
      <c r="B29" s="120" t="s">
        <v>156</v>
      </c>
      <c r="C29" s="120" t="s">
        <v>190</v>
      </c>
      <c r="D29" s="118">
        <v>45516</v>
      </c>
      <c r="E29" s="130">
        <v>6074.98</v>
      </c>
      <c r="F29" s="118">
        <v>45531</v>
      </c>
      <c r="G29" s="107">
        <v>0</v>
      </c>
      <c r="H29" s="119">
        <f t="shared" si="1"/>
        <v>6074.98</v>
      </c>
      <c r="I29" s="135" t="s">
        <v>135</v>
      </c>
      <c r="J29" s="113"/>
      <c r="K29" s="113"/>
      <c r="L29" s="113"/>
    </row>
    <row r="30" spans="1:12" s="94" customFormat="1" ht="42">
      <c r="A30" s="120" t="s">
        <v>127</v>
      </c>
      <c r="B30" s="120" t="s">
        <v>157</v>
      </c>
      <c r="C30" s="120" t="s">
        <v>191</v>
      </c>
      <c r="D30" s="118">
        <v>45523</v>
      </c>
      <c r="E30" s="130">
        <v>121068</v>
      </c>
      <c r="F30" s="118">
        <v>45532</v>
      </c>
      <c r="G30" s="107">
        <v>0</v>
      </c>
      <c r="H30" s="119">
        <f>+E30</f>
        <v>121068</v>
      </c>
      <c r="I30" s="135" t="s">
        <v>135</v>
      </c>
      <c r="J30" s="113"/>
      <c r="K30" s="113"/>
      <c r="L30" s="113"/>
    </row>
    <row r="31" spans="1:12" s="94" customFormat="1" ht="42">
      <c r="A31" s="120" t="s">
        <v>128</v>
      </c>
      <c r="B31" s="120" t="s">
        <v>158</v>
      </c>
      <c r="C31" s="120" t="s">
        <v>192</v>
      </c>
      <c r="D31" s="118">
        <v>45523</v>
      </c>
      <c r="E31" s="130">
        <v>14925.7</v>
      </c>
      <c r="F31" s="118">
        <v>45532</v>
      </c>
      <c r="G31" s="107">
        <v>0</v>
      </c>
      <c r="H31" s="119">
        <f t="shared" ref="H31:H46" si="2">+E31</f>
        <v>14925.7</v>
      </c>
      <c r="I31" s="135" t="s">
        <v>135</v>
      </c>
      <c r="J31" s="113"/>
      <c r="K31" s="113"/>
      <c r="L31" s="113"/>
    </row>
    <row r="32" spans="1:12" s="94" customFormat="1" ht="42">
      <c r="A32" s="120" t="s">
        <v>132</v>
      </c>
      <c r="B32" s="120" t="s">
        <v>159</v>
      </c>
      <c r="C32" s="120" t="s">
        <v>139</v>
      </c>
      <c r="D32" s="118">
        <v>45524</v>
      </c>
      <c r="E32" s="130">
        <v>124528.37</v>
      </c>
      <c r="F32" s="118">
        <v>45540</v>
      </c>
      <c r="G32" s="107">
        <v>0</v>
      </c>
      <c r="H32" s="119">
        <f t="shared" si="2"/>
        <v>124528.37</v>
      </c>
      <c r="I32" s="135" t="s">
        <v>135</v>
      </c>
      <c r="J32" s="113"/>
      <c r="K32" s="113"/>
      <c r="L32" s="113"/>
    </row>
    <row r="33" spans="1:12" s="94" customFormat="1" ht="56">
      <c r="A33" s="134" t="s">
        <v>166</v>
      </c>
      <c r="B33" s="120" t="s">
        <v>160</v>
      </c>
      <c r="C33" s="120" t="s">
        <v>193</v>
      </c>
      <c r="D33" s="118">
        <v>45524</v>
      </c>
      <c r="E33" s="130">
        <v>616299.6</v>
      </c>
      <c r="F33" s="118">
        <v>45539</v>
      </c>
      <c r="G33" s="107">
        <v>0</v>
      </c>
      <c r="H33" s="119">
        <f t="shared" si="2"/>
        <v>616299.6</v>
      </c>
      <c r="I33" s="135" t="s">
        <v>135</v>
      </c>
      <c r="J33" s="113"/>
      <c r="K33" s="113"/>
      <c r="L33" s="113"/>
    </row>
    <row r="34" spans="1:12" s="94" customFormat="1" ht="90" customHeight="1">
      <c r="A34" s="134" t="s">
        <v>207</v>
      </c>
      <c r="B34" s="120" t="s">
        <v>206</v>
      </c>
      <c r="C34" s="120" t="s">
        <v>193</v>
      </c>
      <c r="D34" s="118">
        <v>45525</v>
      </c>
      <c r="E34" s="130">
        <v>31860</v>
      </c>
      <c r="F34" s="118">
        <v>45540</v>
      </c>
      <c r="G34" s="107">
        <v>0</v>
      </c>
      <c r="H34" s="119">
        <f t="shared" si="2"/>
        <v>31860</v>
      </c>
      <c r="I34" s="135" t="s">
        <v>135</v>
      </c>
      <c r="J34" s="113"/>
      <c r="K34" s="113"/>
      <c r="L34" s="113"/>
    </row>
    <row r="35" spans="1:12" s="94" customFormat="1" ht="69" customHeight="1">
      <c r="A35" s="134" t="s">
        <v>167</v>
      </c>
      <c r="B35" s="120" t="s">
        <v>160</v>
      </c>
      <c r="C35" s="120" t="s">
        <v>194</v>
      </c>
      <c r="D35" s="118">
        <v>45527</v>
      </c>
      <c r="E35" s="130">
        <v>451362</v>
      </c>
      <c r="F35" s="118">
        <v>45542</v>
      </c>
      <c r="G35" s="107">
        <v>0</v>
      </c>
      <c r="H35" s="119">
        <f t="shared" si="2"/>
        <v>451362</v>
      </c>
      <c r="I35" s="135" t="s">
        <v>135</v>
      </c>
      <c r="J35" s="113"/>
      <c r="K35" s="113"/>
      <c r="L35" s="113"/>
    </row>
    <row r="36" spans="1:12" s="94" customFormat="1" ht="73.5" customHeight="1">
      <c r="A36" s="134" t="s">
        <v>168</v>
      </c>
      <c r="B36" s="120" t="s">
        <v>160</v>
      </c>
      <c r="C36" s="120" t="s">
        <v>195</v>
      </c>
      <c r="D36" s="118">
        <v>45527</v>
      </c>
      <c r="E36" s="130">
        <v>283343.96000000002</v>
      </c>
      <c r="F36" s="118">
        <v>45541</v>
      </c>
      <c r="G36" s="107">
        <v>0</v>
      </c>
      <c r="H36" s="119">
        <f t="shared" si="2"/>
        <v>283343.96000000002</v>
      </c>
      <c r="I36" s="135" t="s">
        <v>135</v>
      </c>
      <c r="J36" s="113"/>
      <c r="K36" s="113"/>
      <c r="L36" s="113"/>
    </row>
    <row r="37" spans="1:12" s="94" customFormat="1" ht="72" customHeight="1">
      <c r="A37" s="134" t="s">
        <v>169</v>
      </c>
      <c r="B37" s="120" t="s">
        <v>160</v>
      </c>
      <c r="C37" s="120" t="s">
        <v>196</v>
      </c>
      <c r="D37" s="118">
        <v>45527</v>
      </c>
      <c r="E37" s="130">
        <v>34291.71</v>
      </c>
      <c r="F37" s="118">
        <v>45542</v>
      </c>
      <c r="G37" s="107">
        <v>0</v>
      </c>
      <c r="H37" s="119">
        <f t="shared" si="2"/>
        <v>34291.71</v>
      </c>
      <c r="I37" s="135" t="s">
        <v>135</v>
      </c>
      <c r="J37" s="113"/>
      <c r="K37" s="113"/>
      <c r="L37" s="113"/>
    </row>
    <row r="38" spans="1:12" s="94" customFormat="1" ht="56">
      <c r="A38" s="134" t="s">
        <v>170</v>
      </c>
      <c r="B38" s="120" t="s">
        <v>160</v>
      </c>
      <c r="C38" s="120" t="s">
        <v>197</v>
      </c>
      <c r="D38" s="118">
        <v>45530</v>
      </c>
      <c r="E38" s="130">
        <v>4597.2</v>
      </c>
      <c r="F38" s="118">
        <v>45541</v>
      </c>
      <c r="G38" s="107">
        <v>0</v>
      </c>
      <c r="H38" s="119">
        <f t="shared" si="2"/>
        <v>4597.2</v>
      </c>
      <c r="I38" s="135" t="s">
        <v>135</v>
      </c>
      <c r="J38" s="113"/>
      <c r="K38" s="113"/>
      <c r="L38" s="113"/>
    </row>
    <row r="39" spans="1:12" s="94" customFormat="1" ht="78" customHeight="1">
      <c r="A39" s="134" t="s">
        <v>171</v>
      </c>
      <c r="B39" s="120" t="s">
        <v>160</v>
      </c>
      <c r="C39" s="120" t="s">
        <v>198</v>
      </c>
      <c r="D39" s="118">
        <v>45530</v>
      </c>
      <c r="E39" s="130">
        <v>11800</v>
      </c>
      <c r="F39" s="118">
        <v>45542</v>
      </c>
      <c r="G39" s="107">
        <v>0</v>
      </c>
      <c r="H39" s="119">
        <f t="shared" si="2"/>
        <v>11800</v>
      </c>
      <c r="I39" s="135" t="s">
        <v>135</v>
      </c>
      <c r="J39" s="113"/>
      <c r="K39" s="113"/>
      <c r="L39" s="113"/>
    </row>
    <row r="40" spans="1:12" s="94" customFormat="1" ht="73.5" customHeight="1">
      <c r="A40" s="134" t="s">
        <v>170</v>
      </c>
      <c r="B40" s="120" t="s">
        <v>160</v>
      </c>
      <c r="C40" s="120" t="s">
        <v>199</v>
      </c>
      <c r="D40" s="118">
        <v>45530</v>
      </c>
      <c r="E40" s="130">
        <v>8465.91</v>
      </c>
      <c r="F40" s="118">
        <v>45538</v>
      </c>
      <c r="G40" s="107">
        <v>0</v>
      </c>
      <c r="H40" s="119">
        <f t="shared" si="2"/>
        <v>8465.91</v>
      </c>
      <c r="I40" s="135" t="s">
        <v>135</v>
      </c>
      <c r="J40" s="113"/>
      <c r="K40" s="113"/>
      <c r="L40" s="113"/>
    </row>
    <row r="41" spans="1:12" s="94" customFormat="1" ht="74.25" customHeight="1">
      <c r="A41" s="134" t="s">
        <v>172</v>
      </c>
      <c r="B41" s="120" t="s">
        <v>160</v>
      </c>
      <c r="C41" s="120" t="s">
        <v>200</v>
      </c>
      <c r="D41" s="118">
        <v>45531</v>
      </c>
      <c r="E41" s="130">
        <v>160000</v>
      </c>
      <c r="F41" s="118">
        <v>45546</v>
      </c>
      <c r="G41" s="107">
        <v>0</v>
      </c>
      <c r="H41" s="119">
        <f t="shared" si="2"/>
        <v>160000</v>
      </c>
      <c r="I41" s="135" t="s">
        <v>135</v>
      </c>
      <c r="J41" s="113"/>
      <c r="K41" s="113"/>
      <c r="L41" s="113"/>
    </row>
    <row r="42" spans="1:12" s="94" customFormat="1" ht="72" customHeight="1">
      <c r="A42" s="120" t="s">
        <v>173</v>
      </c>
      <c r="B42" s="120" t="s">
        <v>160</v>
      </c>
      <c r="C42" s="120" t="s">
        <v>201</v>
      </c>
      <c r="D42" s="118">
        <v>45534</v>
      </c>
      <c r="E42" s="130">
        <v>139334.39999999999</v>
      </c>
      <c r="F42" s="118">
        <v>45547</v>
      </c>
      <c r="G42" s="107">
        <v>0</v>
      </c>
      <c r="H42" s="119">
        <f t="shared" si="2"/>
        <v>139334.39999999999</v>
      </c>
      <c r="I42" s="135" t="s">
        <v>135</v>
      </c>
      <c r="J42" s="113"/>
      <c r="K42" s="113"/>
      <c r="L42" s="113"/>
    </row>
    <row r="43" spans="1:12" s="94" customFormat="1" ht="74.25" customHeight="1">
      <c r="A43" s="120" t="s">
        <v>129</v>
      </c>
      <c r="B43" s="120" t="s">
        <v>160</v>
      </c>
      <c r="C43" s="120" t="s">
        <v>202</v>
      </c>
      <c r="D43" s="118">
        <v>45534</v>
      </c>
      <c r="E43" s="130">
        <v>15938</v>
      </c>
      <c r="F43" s="118">
        <v>45547</v>
      </c>
      <c r="G43" s="107">
        <v>0</v>
      </c>
      <c r="H43" s="119">
        <f t="shared" si="2"/>
        <v>15938</v>
      </c>
      <c r="I43" s="135" t="s">
        <v>135</v>
      </c>
      <c r="J43" s="113"/>
      <c r="K43" s="113"/>
      <c r="L43" s="113"/>
    </row>
    <row r="44" spans="1:12" s="94" customFormat="1" ht="69.75" customHeight="1">
      <c r="A44" s="120" t="s">
        <v>129</v>
      </c>
      <c r="B44" s="120" t="s">
        <v>160</v>
      </c>
      <c r="C44" s="120" t="s">
        <v>203</v>
      </c>
      <c r="D44" s="118">
        <v>45534</v>
      </c>
      <c r="E44" s="130">
        <v>84138.6</v>
      </c>
      <c r="F44" s="118">
        <v>45547</v>
      </c>
      <c r="G44" s="107">
        <v>0</v>
      </c>
      <c r="H44" s="119">
        <f t="shared" si="2"/>
        <v>84138.6</v>
      </c>
      <c r="I44" s="135" t="s">
        <v>135</v>
      </c>
      <c r="J44" s="113"/>
      <c r="K44" s="113"/>
      <c r="L44" s="113"/>
    </row>
    <row r="45" spans="1:12" s="94" customFormat="1" ht="67.5" customHeight="1">
      <c r="A45" s="134" t="s">
        <v>172</v>
      </c>
      <c r="B45" s="120" t="s">
        <v>160</v>
      </c>
      <c r="C45" s="120" t="s">
        <v>204</v>
      </c>
      <c r="D45" s="118">
        <v>45534</v>
      </c>
      <c r="E45" s="130">
        <v>64800</v>
      </c>
      <c r="F45" s="118">
        <v>45547</v>
      </c>
      <c r="G45" s="107">
        <v>0</v>
      </c>
      <c r="H45" s="119">
        <f t="shared" si="2"/>
        <v>64800</v>
      </c>
      <c r="I45" s="135" t="s">
        <v>135</v>
      </c>
      <c r="J45" s="113"/>
      <c r="K45" s="113"/>
      <c r="L45" s="113"/>
    </row>
    <row r="46" spans="1:12" s="94" customFormat="1" ht="74.25" customHeight="1">
      <c r="A46" s="120" t="s">
        <v>174</v>
      </c>
      <c r="B46" s="120" t="s">
        <v>160</v>
      </c>
      <c r="C46" s="120" t="s">
        <v>205</v>
      </c>
      <c r="D46" s="118">
        <v>45534</v>
      </c>
      <c r="E46" s="130">
        <v>56050</v>
      </c>
      <c r="F46" s="118">
        <v>45547</v>
      </c>
      <c r="G46" s="107">
        <v>0</v>
      </c>
      <c r="H46" s="119">
        <f t="shared" si="2"/>
        <v>56050</v>
      </c>
      <c r="I46" s="135" t="s">
        <v>135</v>
      </c>
      <c r="J46" s="113"/>
      <c r="K46" s="113"/>
      <c r="L46" s="113"/>
    </row>
    <row r="47" spans="1:12" s="94" customFormat="1" ht="16" thickBot="1">
      <c r="A47" s="124" t="s">
        <v>10</v>
      </c>
      <c r="B47" s="125"/>
      <c r="C47" s="125"/>
      <c r="D47" s="126"/>
      <c r="E47" s="127"/>
      <c r="F47" s="126"/>
      <c r="G47" s="128"/>
      <c r="H47" s="127"/>
      <c r="I47" s="129"/>
      <c r="J47" s="113"/>
      <c r="K47" s="113"/>
      <c r="L47" s="113"/>
    </row>
    <row r="48" spans="1:12" s="94" customFormat="1" ht="15.5">
      <c r="C48" s="105"/>
      <c r="D48" s="106"/>
      <c r="E48" s="109"/>
      <c r="F48" s="106"/>
      <c r="G48" s="110"/>
      <c r="H48" s="110"/>
      <c r="I48" s="112"/>
      <c r="J48" s="113"/>
      <c r="K48" s="113"/>
      <c r="L48" s="113"/>
    </row>
    <row r="49" spans="1:12" s="94" customFormat="1" ht="16" thickBot="1">
      <c r="A49" s="121"/>
      <c r="B49" s="108"/>
      <c r="C49" s="105"/>
      <c r="D49" s="110" t="s">
        <v>126</v>
      </c>
      <c r="E49" s="111">
        <f>SUM(E13:E48)</f>
        <v>4125828.2800000003</v>
      </c>
      <c r="F49" s="122"/>
      <c r="G49" s="123">
        <f>SUM(G13:G48)</f>
        <v>568189.81000000006</v>
      </c>
      <c r="H49" s="111">
        <f>SUM(H13:H47)</f>
        <v>3557638.47</v>
      </c>
      <c r="I49" s="112"/>
      <c r="J49" s="113"/>
      <c r="K49" s="113"/>
      <c r="L49" s="113"/>
    </row>
    <row r="50" spans="1:12" s="94" customFormat="1" ht="16" thickTop="1">
      <c r="A50" s="121"/>
      <c r="B50" s="108"/>
      <c r="C50" s="105"/>
      <c r="D50" s="106"/>
      <c r="E50" s="109"/>
      <c r="F50" s="106"/>
      <c r="G50" s="110"/>
      <c r="H50" s="110"/>
      <c r="I50" s="112"/>
      <c r="J50" s="113"/>
      <c r="K50" s="113"/>
      <c r="L50" s="113"/>
    </row>
    <row r="51" spans="1:12" s="94" customFormat="1" ht="15.5">
      <c r="A51" s="121"/>
      <c r="B51" s="108"/>
      <c r="C51" s="105"/>
      <c r="D51" s="106"/>
      <c r="E51" s="109"/>
      <c r="F51" s="106"/>
      <c r="G51" s="110"/>
      <c r="H51" s="131"/>
      <c r="I51" s="112"/>
      <c r="J51" s="113"/>
      <c r="K51" s="113"/>
      <c r="L51" s="113"/>
    </row>
    <row r="52" spans="1:12" s="94" customFormat="1" ht="15.5">
      <c r="A52" s="121"/>
      <c r="B52" s="108"/>
      <c r="C52" s="105"/>
      <c r="D52" s="106"/>
      <c r="E52" s="109"/>
      <c r="F52" s="106"/>
      <c r="G52" s="110"/>
      <c r="H52" s="110"/>
      <c r="I52" s="112"/>
      <c r="J52" s="113"/>
      <c r="K52" s="113"/>
      <c r="L52" s="113"/>
    </row>
    <row r="53" spans="1:12" s="94" customFormat="1" ht="15.5">
      <c r="A53" s="105"/>
      <c r="B53" s="108"/>
      <c r="C53" s="105"/>
      <c r="D53" s="106"/>
      <c r="E53" s="109"/>
      <c r="F53" s="106"/>
      <c r="G53" s="109"/>
      <c r="H53" s="109"/>
      <c r="I53" s="112"/>
      <c r="J53" s="113"/>
      <c r="K53" s="113"/>
      <c r="L53" s="113"/>
    </row>
    <row r="54" spans="1:12" s="94" customFormat="1" ht="15.5">
      <c r="A54" s="113"/>
      <c r="B54" s="142" t="s">
        <v>124</v>
      </c>
      <c r="C54" s="142"/>
      <c r="D54" s="113"/>
      <c r="E54" s="113"/>
      <c r="F54" s="113"/>
      <c r="G54" s="113"/>
      <c r="H54" s="113"/>
      <c r="I54" s="113"/>
      <c r="J54" s="113"/>
      <c r="K54" s="113"/>
      <c r="L54" s="113"/>
    </row>
    <row r="55" spans="1:12" s="94" customFormat="1" ht="15.5">
      <c r="A55" s="113"/>
      <c r="B55" s="143" t="s">
        <v>125</v>
      </c>
      <c r="C55" s="143"/>
      <c r="D55" s="113"/>
      <c r="E55" s="113"/>
      <c r="F55" s="113"/>
      <c r="G55" s="113"/>
      <c r="H55" s="133"/>
      <c r="I55" s="113"/>
      <c r="J55" s="113"/>
      <c r="K55" s="113"/>
      <c r="L55" s="113"/>
    </row>
    <row r="56" spans="1:12" s="94" customFormat="1" ht="15.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2" s="94" customFormat="1" ht="15.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1:12" s="94" customFormat="1" ht="15.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 s="94" customFormat="1" ht="15.5">
      <c r="A59" s="113"/>
      <c r="B59" s="113"/>
      <c r="C59" s="113"/>
      <c r="D59" s="113"/>
      <c r="E59" s="114"/>
      <c r="F59" s="113"/>
      <c r="G59" s="113"/>
      <c r="H59" s="113"/>
      <c r="I59" s="113"/>
      <c r="J59" s="113"/>
      <c r="K59" s="113"/>
      <c r="L59" s="113"/>
    </row>
    <row r="60" spans="1:12" s="94" customFormat="1" ht="15.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ht="15.5">
      <c r="A62" s="115"/>
      <c r="B62" s="113"/>
      <c r="C62" s="116"/>
      <c r="D62" s="115"/>
      <c r="E62" s="114"/>
      <c r="F62" s="115"/>
      <c r="G62" s="115"/>
      <c r="H62" s="117"/>
      <c r="I62" s="115"/>
      <c r="J62" s="113"/>
      <c r="K62" s="113"/>
      <c r="L62" s="113"/>
    </row>
    <row r="63" spans="1:12" s="94" customFormat="1" ht="15.5">
      <c r="A63" s="115"/>
      <c r="B63" s="113"/>
      <c r="C63" s="116"/>
      <c r="D63" s="115"/>
      <c r="E63" s="114"/>
      <c r="F63" s="115"/>
      <c r="G63" s="115"/>
      <c r="H63" s="117"/>
      <c r="I63" s="115"/>
      <c r="J63" s="113"/>
      <c r="K63" s="113"/>
      <c r="L63" s="113"/>
    </row>
    <row r="64" spans="1:12" s="94" customFormat="1" ht="15.5">
      <c r="A64" s="115"/>
      <c r="B64" s="113"/>
      <c r="C64" s="116"/>
      <c r="D64" s="115"/>
      <c r="E64" s="114"/>
      <c r="F64" s="115"/>
      <c r="G64" s="115"/>
      <c r="H64" s="117"/>
      <c r="I64" s="115"/>
      <c r="J64" s="113"/>
      <c r="K64" s="113"/>
      <c r="L64" s="113"/>
    </row>
    <row r="65" spans="1:12" s="94" customFormat="1" ht="15.5">
      <c r="A65" s="115"/>
      <c r="B65" s="113"/>
      <c r="C65" s="116"/>
      <c r="D65" s="115"/>
      <c r="E65" s="114"/>
      <c r="F65" s="115"/>
      <c r="G65" s="115"/>
      <c r="H65" s="117"/>
      <c r="I65" s="115"/>
      <c r="J65" s="113"/>
      <c r="K65" s="113"/>
      <c r="L65" s="113"/>
    </row>
    <row r="66" spans="1:12" s="94" customFormat="1" ht="15.5">
      <c r="A66" s="115"/>
      <c r="B66" s="113"/>
      <c r="C66" s="116"/>
      <c r="D66" s="115"/>
      <c r="E66" s="114"/>
      <c r="F66" s="115"/>
      <c r="G66" s="115"/>
      <c r="H66" s="117"/>
      <c r="I66" s="115"/>
      <c r="J66" s="113"/>
      <c r="K66" s="113"/>
      <c r="L66" s="113"/>
    </row>
    <row r="67" spans="1:12" s="94" customFormat="1" ht="15.5">
      <c r="A67" s="115"/>
      <c r="B67" s="113"/>
      <c r="C67" s="116"/>
      <c r="D67" s="115"/>
      <c r="E67" s="114"/>
      <c r="F67" s="115"/>
      <c r="G67" s="115"/>
      <c r="H67" s="117"/>
      <c r="I67" s="115"/>
      <c r="J67" s="113"/>
      <c r="K67" s="113"/>
      <c r="L67" s="113"/>
    </row>
    <row r="68" spans="1:12" s="94" customFormat="1" ht="15.5">
      <c r="A68" s="115"/>
      <c r="B68" s="113"/>
      <c r="C68" s="116"/>
      <c r="D68" s="115"/>
      <c r="E68" s="114"/>
      <c r="F68" s="115"/>
      <c r="G68" s="115"/>
      <c r="H68" s="117"/>
      <c r="I68" s="115"/>
      <c r="J68" s="113"/>
      <c r="K68" s="113"/>
      <c r="L68" s="113"/>
    </row>
    <row r="69" spans="1:12" s="94" customFormat="1" ht="15.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 ht="15.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 ht="15.5">
      <c r="A73" s="115"/>
      <c r="B73" s="113"/>
      <c r="C73" s="116"/>
      <c r="D73" s="115"/>
      <c r="E73" s="114"/>
      <c r="F73" s="115"/>
      <c r="G73" s="115"/>
      <c r="H73" s="117"/>
      <c r="I73" s="115"/>
      <c r="J73" s="113"/>
      <c r="K73" s="113"/>
      <c r="L73" s="113"/>
    </row>
    <row r="74" spans="1:12" s="94" customFormat="1" ht="15.5">
      <c r="A74" s="115"/>
      <c r="B74" s="113"/>
      <c r="C74" s="116"/>
      <c r="D74" s="115"/>
      <c r="E74" s="114"/>
      <c r="F74" s="115"/>
      <c r="G74" s="115"/>
      <c r="H74" s="117"/>
      <c r="I74" s="115"/>
      <c r="J74" s="113"/>
      <c r="K74" s="113"/>
      <c r="L74" s="113"/>
    </row>
    <row r="75" spans="1:12" s="94" customFormat="1" ht="15.5">
      <c r="A75" s="115"/>
      <c r="B75" s="113"/>
      <c r="C75" s="116"/>
      <c r="D75" s="115"/>
      <c r="E75" s="114"/>
      <c r="F75" s="115"/>
      <c r="G75" s="115"/>
      <c r="H75" s="117"/>
      <c r="I75" s="115"/>
      <c r="J75" s="113"/>
      <c r="K75" s="113"/>
      <c r="L75" s="113"/>
    </row>
    <row r="76" spans="1:12" s="94" customFormat="1">
      <c r="A76" s="99"/>
      <c r="B76" s="84"/>
      <c r="C76" s="100"/>
      <c r="D76" s="99"/>
      <c r="E76" s="85"/>
      <c r="F76" s="99"/>
      <c r="G76" s="99"/>
      <c r="H76" s="86"/>
      <c r="I76" s="99"/>
      <c r="J76" s="113"/>
      <c r="K76" s="113"/>
      <c r="L76" s="113"/>
    </row>
    <row r="77" spans="1:12" s="94" customFormat="1">
      <c r="A77" s="99"/>
      <c r="B77" s="84"/>
      <c r="C77" s="100"/>
      <c r="D77" s="99"/>
      <c r="E77" s="85"/>
      <c r="F77" s="99"/>
      <c r="G77" s="99"/>
      <c r="H77" s="86"/>
      <c r="I77" s="99"/>
      <c r="J77" s="113"/>
      <c r="K77" s="113"/>
      <c r="L77" s="113"/>
    </row>
    <row r="78" spans="1:12" s="94" customFormat="1">
      <c r="A78" s="99"/>
      <c r="B78" s="84"/>
      <c r="C78" s="100"/>
      <c r="D78" s="99"/>
      <c r="E78" s="85"/>
      <c r="F78" s="99"/>
      <c r="G78" s="99"/>
      <c r="H78" s="86"/>
      <c r="I78" s="99"/>
      <c r="J78" s="113"/>
      <c r="K78" s="113"/>
      <c r="L78" s="113"/>
    </row>
    <row r="79" spans="1:12" s="94" customFormat="1">
      <c r="A79" s="99"/>
      <c r="B79" s="84"/>
      <c r="C79" s="100"/>
      <c r="D79" s="99"/>
      <c r="E79" s="85"/>
      <c r="F79" s="99"/>
      <c r="G79" s="99"/>
      <c r="H79" s="86"/>
      <c r="I79" s="99"/>
      <c r="J79" s="113"/>
      <c r="K79" s="113"/>
      <c r="L79" s="113"/>
    </row>
    <row r="80" spans="1:12" s="94" customFormat="1">
      <c r="A80" s="99"/>
      <c r="B80" s="84"/>
      <c r="C80" s="100"/>
      <c r="D80" s="99"/>
      <c r="E80" s="85"/>
      <c r="F80" s="99"/>
      <c r="G80" s="99"/>
      <c r="H80" s="86"/>
      <c r="I80" s="99"/>
      <c r="J80" s="113"/>
      <c r="K80" s="113"/>
      <c r="L80" s="113"/>
    </row>
    <row r="81" spans="1:12" s="94" customFormat="1">
      <c r="A81" s="99"/>
      <c r="B81" s="84"/>
      <c r="C81" s="100"/>
      <c r="D81" s="99"/>
      <c r="E81" s="85"/>
      <c r="F81" s="99"/>
      <c r="G81" s="99"/>
      <c r="H81" s="86"/>
      <c r="I81" s="99"/>
      <c r="J81" s="113"/>
      <c r="K81" s="113"/>
      <c r="L81" s="113"/>
    </row>
    <row r="82" spans="1:12" s="94" customFormat="1">
      <c r="A82" s="99"/>
      <c r="B82" s="84"/>
      <c r="C82" s="100"/>
      <c r="D82" s="99"/>
      <c r="E82" s="85"/>
      <c r="F82" s="99"/>
      <c r="G82" s="99"/>
      <c r="H82" s="86"/>
      <c r="I82" s="99"/>
      <c r="J82" s="113"/>
      <c r="K82" s="113"/>
      <c r="L82" s="113"/>
    </row>
    <row r="83" spans="1:12" s="94" customFormat="1">
      <c r="A83" s="99"/>
      <c r="B83" s="84"/>
      <c r="C83" s="100"/>
      <c r="D83" s="99"/>
      <c r="E83" s="85"/>
      <c r="F83" s="99"/>
      <c r="G83" s="99"/>
      <c r="H83" s="86"/>
      <c r="I83" s="99"/>
      <c r="J83" s="113"/>
      <c r="K83" s="113"/>
      <c r="L83" s="113"/>
    </row>
    <row r="84" spans="1:12" s="94" customFormat="1">
      <c r="A84" s="99"/>
      <c r="B84" s="84"/>
      <c r="C84" s="100"/>
      <c r="D84" s="99"/>
      <c r="E84" s="85"/>
      <c r="F84" s="99"/>
      <c r="G84" s="99"/>
      <c r="H84" s="86"/>
      <c r="I84" s="99"/>
      <c r="J84" s="113"/>
      <c r="K84" s="113"/>
      <c r="L84" s="113"/>
    </row>
    <row r="85" spans="1:12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113"/>
      <c r="K85" s="113"/>
      <c r="L85" s="113"/>
    </row>
    <row r="86" spans="1:12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113"/>
      <c r="K86" s="113"/>
      <c r="L86" s="113"/>
    </row>
    <row r="87" spans="1:12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2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2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2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2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2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2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2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</sheetData>
  <mergeCells count="14">
    <mergeCell ref="B54:C54"/>
    <mergeCell ref="B55:C55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6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1" t="s">
        <v>48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>
      <c r="A44" s="152"/>
      <c r="B44" s="154"/>
      <c r="C44" s="154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1" t="s">
        <v>48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>
      <c r="A79" s="152"/>
      <c r="B79" s="154"/>
      <c r="C79" s="154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57" t="s">
        <v>0</v>
      </c>
      <c r="B15" s="159" t="s">
        <v>2</v>
      </c>
      <c r="C15" s="155" t="s">
        <v>4</v>
      </c>
    </row>
    <row r="16" spans="1:4" ht="14.5" thickBot="1">
      <c r="A16" s="158"/>
      <c r="B16" s="160"/>
      <c r="C16" s="156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1" t="s">
        <v>48</v>
      </c>
      <c r="C3" s="163">
        <v>2020</v>
      </c>
      <c r="D3" s="165">
        <v>2019</v>
      </c>
    </row>
    <row r="4" spans="2:4" ht="15.75" customHeight="1" thickBot="1">
      <c r="B4" s="162"/>
      <c r="C4" s="164"/>
      <c r="D4" s="166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7" t="s">
        <v>48</v>
      </c>
      <c r="C29" s="169">
        <v>2020</v>
      </c>
      <c r="D29" s="171">
        <v>2019</v>
      </c>
    </row>
    <row r="30" spans="2:4" ht="15.75" customHeight="1" thickBot="1">
      <c r="B30" s="168"/>
      <c r="C30" s="170"/>
      <c r="D30" s="172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2024-09-12T13:52:12Z</cp:lastPrinted>
  <dcterms:created xsi:type="dcterms:W3CDTF">2006-07-11T17:39:34Z</dcterms:created>
  <dcterms:modified xsi:type="dcterms:W3CDTF">2024-09-23T00:59:06Z</dcterms:modified>
</cp:coreProperties>
</file>